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65521" windowWidth="3855" windowHeight="6600" activeTab="0"/>
  </bookViews>
  <sheets>
    <sheet name="Incme Stat" sheetId="1" r:id="rId1"/>
    <sheet name="BS" sheetId="2" r:id="rId2"/>
    <sheet name="Notes'2000" sheetId="3" r:id="rId3"/>
  </sheets>
  <definedNames>
    <definedName name="_xlnm.Print_Area" localSheetId="0">'Incme Stat'!$A:$IV</definedName>
  </definedNames>
  <calcPr fullCalcOnLoad="1"/>
</workbook>
</file>

<file path=xl/sharedStrings.xml><?xml version="1.0" encoding="utf-8"?>
<sst xmlns="http://schemas.openxmlformats.org/spreadsheetml/2006/main" count="268" uniqueCount="149">
  <si>
    <t>9th Floor, Exchange Square</t>
  </si>
  <si>
    <t>Bukit Kewangan</t>
  </si>
  <si>
    <t>50936 Kuala Lumpur</t>
  </si>
  <si>
    <t>Dear Sir,</t>
  </si>
  <si>
    <t xml:space="preserve">GADANG HOLDINGS BERHAD </t>
  </si>
  <si>
    <t>CONSOLIDATED INCOME STATEMENT</t>
  </si>
  <si>
    <t>CURRENT</t>
  </si>
  <si>
    <t>YEAR</t>
  </si>
  <si>
    <t>FINANCIAL</t>
  </si>
  <si>
    <t>QUARTER</t>
  </si>
  <si>
    <t>RM'000</t>
  </si>
  <si>
    <t xml:space="preserve"> </t>
  </si>
  <si>
    <t xml:space="preserve">PRECEDING </t>
  </si>
  <si>
    <t xml:space="preserve">venture </t>
  </si>
  <si>
    <t>extraordinary items attributable</t>
  </si>
  <si>
    <t>to members of the company</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</si>
  <si>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</si>
  <si>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</si>
  <si>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</si>
  <si>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</si>
  <si>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</si>
  <si>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</si>
  <si>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</si>
  <si>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</si>
  <si>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</si>
  <si>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</si>
  <si>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</si>
  <si>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</si>
  <si>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</si>
  <si>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</si>
  <si>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</si>
  <si>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Net tangible assets per share (sen)</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</si>
  <si>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</si>
  <si>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</si>
  <si>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</si>
  <si>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</si>
  <si>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</si>
  <si>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</si>
  <si>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</si>
  <si>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</si>
  <si>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</si>
  <si>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</si>
  <si>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</si>
  <si>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Other income including interest</t>
  </si>
  <si>
    <t xml:space="preserve">(c ) </t>
  </si>
  <si>
    <t>income tax, minority interests and</t>
  </si>
  <si>
    <t>extraordinary items</t>
  </si>
  <si>
    <t>(d)</t>
  </si>
  <si>
    <t>Interest on borrowings</t>
  </si>
  <si>
    <t>Depreciation and amortisation</t>
  </si>
  <si>
    <t>Exceptional items</t>
  </si>
  <si>
    <t>(e)</t>
  </si>
  <si>
    <t xml:space="preserve">items but before income tax, </t>
  </si>
  <si>
    <t>on borrowings, depreciation and</t>
  </si>
  <si>
    <t>extraordinary item</t>
  </si>
  <si>
    <t>(f)</t>
  </si>
  <si>
    <t>(g)</t>
  </si>
  <si>
    <t>(h)</t>
  </si>
  <si>
    <t>(j)</t>
  </si>
  <si>
    <t>(i)</t>
  </si>
  <si>
    <t>(k)</t>
  </si>
  <si>
    <t>(i)    Extraordinary items</t>
  </si>
  <si>
    <t>(ii)   Less minority interests</t>
  </si>
  <si>
    <t>(l)</t>
  </si>
  <si>
    <t>above after deducting any provision</t>
  </si>
  <si>
    <t>for preference dividends, if any:-</t>
  </si>
  <si>
    <t xml:space="preserve">(ii) Fully diluted (based on ……….. </t>
  </si>
  <si>
    <t xml:space="preserve">     ordinary shares)(sen)</t>
  </si>
  <si>
    <t>CONSOLIDATED INCOME STATEMENT - (Cont'd)</t>
  </si>
  <si>
    <t>Short Term Borrowings</t>
  </si>
  <si>
    <t>Trade Creditors</t>
  </si>
  <si>
    <t>Other Creditors</t>
  </si>
  <si>
    <t>Provision for Taxation</t>
  </si>
  <si>
    <t xml:space="preserve">Others:  - </t>
  </si>
  <si>
    <t>amortisation, exceptional items,</t>
  </si>
  <si>
    <t xml:space="preserve">       before deducting minority </t>
  </si>
  <si>
    <t xml:space="preserve">       interests</t>
  </si>
  <si>
    <t xml:space="preserve">     Hire Purchase Creditors</t>
  </si>
  <si>
    <t xml:space="preserve">     Term Loan</t>
  </si>
  <si>
    <t xml:space="preserve">(iii)  Extraordinary items </t>
  </si>
  <si>
    <t xml:space="preserve">       attributable to members of </t>
  </si>
  <si>
    <t xml:space="preserve">       the company</t>
  </si>
  <si>
    <t xml:space="preserve">      ordinary shares)(sen)</t>
  </si>
  <si>
    <t xml:space="preserve">amortisation and exceptional </t>
  </si>
  <si>
    <t xml:space="preserve">minority  interests  and </t>
  </si>
  <si>
    <t xml:space="preserve">Share in the results of joint </t>
  </si>
  <si>
    <t>Investments in Joint Venture</t>
  </si>
  <si>
    <t xml:space="preserve">Earnings per share based on 2(j) </t>
  </si>
  <si>
    <t>Taxation</t>
  </si>
  <si>
    <t>income</t>
  </si>
  <si>
    <t>Stocks</t>
  </si>
  <si>
    <t>Trade Debtors</t>
  </si>
  <si>
    <t>Short Term Investments</t>
  </si>
  <si>
    <t>Cash</t>
  </si>
  <si>
    <t>Others : -</t>
  </si>
  <si>
    <t xml:space="preserve">     Development Property</t>
  </si>
  <si>
    <t xml:space="preserve">     Contract Work-In-Progress </t>
  </si>
  <si>
    <t xml:space="preserve">     Other Debtors</t>
  </si>
  <si>
    <t xml:space="preserve">     Advance to Joint Venture</t>
  </si>
  <si>
    <t xml:space="preserve">     Share Premium</t>
  </si>
  <si>
    <t xml:space="preserve">     Revaluation Reserve</t>
  </si>
  <si>
    <t xml:space="preserve">     Capital Reserve</t>
  </si>
  <si>
    <t xml:space="preserve">     Statutory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</si>
  <si>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</si>
  <si>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</si>
  <si>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</si>
  <si>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</si>
  <si>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</si>
  <si>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</si>
  <si>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</si>
  <si>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</si>
  <si>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</si>
  <si>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</si>
  <si>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</si>
  <si>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</si>
  <si>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(ii)  Less minority interests</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</si>
  <si>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</si>
  <si>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</si>
  <si>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</si>
  <si>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</si>
  <si>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</si>
  <si>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</si>
  <si>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</si>
  <si>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</si>
  <si>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</si>
  <si>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</si>
  <si>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</si>
  <si>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</si>
  <si>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</si>
  <si>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31/5/1999</t>
  </si>
  <si>
    <t>Page 8</t>
  </si>
  <si>
    <t>31/5/2000</t>
  </si>
  <si>
    <t>31/5/00</t>
  </si>
  <si>
    <t>31/5/99</t>
  </si>
  <si>
    <t>27th July 2000</t>
  </si>
  <si>
    <t>Page 9</t>
  </si>
  <si>
    <t>UNAUDITED CONSOLIDATED RESULTS FOR THE FOURTH</t>
  </si>
  <si>
    <t>QUARTER AND THE FINANCIAL YEAR  ENDED 31ST MAY 2000</t>
  </si>
  <si>
    <t>QUARTER AND THE FINANCIAL  YEAR ENDED 31ST MAY 2000</t>
  </si>
  <si>
    <t>QUARTER AND THE FINANCIAL YEAR ENDED 31ST MAY 2000</t>
  </si>
  <si>
    <t>(c)</t>
  </si>
  <si>
    <t xml:space="preserve">Operating profit/(loss) before interest </t>
  </si>
  <si>
    <t>Operating profit/(loss) after interest</t>
  </si>
  <si>
    <t xml:space="preserve">Profit/(loss) before taxation,  </t>
  </si>
  <si>
    <t>(i)   Profit/(loss) after taxation</t>
  </si>
  <si>
    <t xml:space="preserve">Profit/(loss) after taxation  </t>
  </si>
  <si>
    <t xml:space="preserve">attributable to members of  </t>
  </si>
  <si>
    <t>the company</t>
  </si>
  <si>
    <t xml:space="preserve">Profit/(loss) after taxation and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</si>
</sst>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
    <numFmt numFmtId="170" formatCode="#,##0.0"/>
    <numFmt numFmtId="171" formatCode="0.0000000"/>
    <numFmt numFmtId="172" formatCode="0.000000"/>
    <numFmt numFmtId="173" formatCode="0.00000"/>
    <numFmt numFmtId="174" formatCode="0.0000"/>
    <numFmt numFmtId="175" formatCode="0.000"/>
    <numFmt numFmtId="176" formatCode="0.00000000"/>
    <numFmt numFmtId="177" formatCode="_(* #,##0.00000_);_(* \(#,##0.00000\);_(* &quot;-&quot;??_);_(@_)"/>
    <numFmt numFmtId="178" formatCode="_(* #,##0.000000_);_(* \(#,##0.000000\);_(* &quot;-&quot;??_);_(@_)"/>
    <numFmt numFmtId="179" formatCode="_(* #,##0.0000000_);_(* \(#,##0.0000000\);_(* &quot;-&quot;??_);_(@_)"/>
  </numFmts>
  <fonts count="7">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5" fontId="1" fillId="0" borderId="0" xfId="15" applyNumberFormat="1" applyFont="1" applyAlignment="1">
      <alignment/>
    </xf>
    <xf numFmtId="165" fontId="3" fillId="0" borderId="0" xfId="15" applyNumberFormat="1" applyFont="1" applyAlignment="1">
      <alignment/>
    </xf>
    <xf numFmtId="3" fontId="3" fillId="0" borderId="0" xfId="0" applyNumberFormat="1" applyFont="1" applyAlignment="1">
      <alignment/>
    </xf>
    <xf numFmtId="165"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5" fontId="3" fillId="0" borderId="2" xfId="15" applyNumberFormat="1" applyFont="1" applyBorder="1" applyAlignment="1">
      <alignment/>
    </xf>
    <xf numFmtId="165" fontId="3" fillId="0" borderId="2" xfId="0" applyNumberFormat="1" applyFont="1" applyBorder="1" applyAlignment="1">
      <alignment/>
    </xf>
    <xf numFmtId="165"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5" fontId="1" fillId="0" borderId="0" xfId="15" applyNumberFormat="1" applyFont="1" applyBorder="1" applyAlignment="1">
      <alignment/>
    </xf>
    <xf numFmtId="43" fontId="3" fillId="0" borderId="2" xfId="15" applyFont="1" applyBorder="1" applyAlignment="1">
      <alignment/>
    </xf>
    <xf numFmtId="0" fontId="3" fillId="0" borderId="1" xfId="0" applyFont="1" applyBorder="1" applyAlignment="1">
      <alignment/>
    </xf>
    <xf numFmtId="0" fontId="2" fillId="0" borderId="1" xfId="0" applyFont="1" applyBorder="1" applyAlignment="1">
      <alignment horizontal="center"/>
    </xf>
    <xf numFmtId="43" fontId="2" fillId="0" borderId="1" xfId="15" applyFont="1" applyBorder="1" applyAlignment="1">
      <alignment horizontal="center"/>
    </xf>
    <xf numFmtId="43" fontId="3" fillId="0" borderId="1" xfId="15" applyFont="1" applyBorder="1" applyAlignment="1">
      <alignment/>
    </xf>
    <xf numFmtId="165" fontId="3" fillId="0" borderId="3" xfId="0" applyNumberFormat="1" applyFont="1" applyBorder="1" applyAlignment="1">
      <alignment/>
    </xf>
    <xf numFmtId="0" fontId="3" fillId="0" borderId="4" xfId="0" applyFont="1" applyBorder="1" applyAlignment="1">
      <alignment/>
    </xf>
    <xf numFmtId="3" fontId="3" fillId="0" borderId="5" xfId="0" applyNumberFormat="1" applyFont="1" applyBorder="1" applyAlignment="1">
      <alignment/>
    </xf>
    <xf numFmtId="43" fontId="3" fillId="0" borderId="5" xfId="15" applyFont="1" applyBorder="1" applyAlignment="1">
      <alignment horizontal="center"/>
    </xf>
    <xf numFmtId="1" fontId="3" fillId="0" borderId="5" xfId="0" applyNumberFormat="1" applyFont="1" applyBorder="1" applyAlignment="1">
      <alignment/>
    </xf>
    <xf numFmtId="0" fontId="1" fillId="0" borderId="5" xfId="0" applyFont="1" applyBorder="1" applyAlignment="1">
      <alignment/>
    </xf>
    <xf numFmtId="3" fontId="3" fillId="0" borderId="6" xfId="0" applyNumberFormat="1" applyFont="1" applyBorder="1" applyAlignment="1">
      <alignment/>
    </xf>
    <xf numFmtId="43" fontId="3" fillId="0" borderId="5" xfId="15" applyFont="1" applyBorder="1" applyAlignment="1">
      <alignment/>
    </xf>
    <xf numFmtId="165" fontId="3" fillId="0" borderId="7" xfId="15" applyNumberFormat="1" applyFont="1" applyBorder="1" applyAlignment="1">
      <alignment/>
    </xf>
    <xf numFmtId="3" fontId="3" fillId="0" borderId="4" xfId="0" applyNumberFormat="1" applyFont="1" applyBorder="1" applyAlignment="1">
      <alignment/>
    </xf>
    <xf numFmtId="0" fontId="3" fillId="0" borderId="6" xfId="0" applyFont="1" applyBorder="1" applyAlignment="1">
      <alignment/>
    </xf>
    <xf numFmtId="165" fontId="3" fillId="0" borderId="5" xfId="0" applyNumberFormat="1" applyFont="1" applyBorder="1" applyAlignment="1">
      <alignment/>
    </xf>
    <xf numFmtId="3" fontId="3" fillId="0" borderId="7" xfId="0" applyNumberFormat="1" applyFont="1" applyBorder="1" applyAlignment="1">
      <alignment/>
    </xf>
    <xf numFmtId="165" fontId="1" fillId="0" borderId="0" xfId="0" applyNumberFormat="1" applyFont="1" applyBorder="1" applyAlignment="1">
      <alignment/>
    </xf>
    <xf numFmtId="3" fontId="3" fillId="0" borderId="3" xfId="0" applyNumberFormat="1" applyFont="1" applyBorder="1" applyAlignment="1">
      <alignment/>
    </xf>
    <xf numFmtId="165" fontId="3" fillId="0" borderId="5" xfId="15" applyNumberFormat="1" applyFont="1" applyBorder="1" applyAlignment="1">
      <alignment/>
    </xf>
    <xf numFmtId="165" fontId="3" fillId="0" borderId="6" xfId="15" applyNumberFormat="1" applyFont="1" applyBorder="1" applyAlignment="1">
      <alignment/>
    </xf>
    <xf numFmtId="0" fontId="3" fillId="0" borderId="5" xfId="0" applyFont="1" applyBorder="1" applyAlignment="1">
      <alignment/>
    </xf>
    <xf numFmtId="165" fontId="3" fillId="0" borderId="0" xfId="15" applyNumberFormat="1" applyFont="1" applyBorder="1" applyAlignment="1">
      <alignment/>
    </xf>
    <xf numFmtId="165" fontId="3" fillId="0" borderId="3" xfId="15" applyNumberFormat="1" applyFont="1" applyBorder="1" applyAlignment="1">
      <alignment/>
    </xf>
    <xf numFmtId="165" fontId="3" fillId="0" borderId="0" xfId="15" applyNumberFormat="1" applyFont="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2" xfId="0" applyNumberFormat="1" applyFont="1" applyBorder="1" applyAlignment="1" quotePrefix="1">
      <alignment horizontal="center"/>
    </xf>
    <xf numFmtId="0" fontId="2" fillId="0" borderId="12" xfId="0" applyFont="1" applyBorder="1" applyAlignment="1" quotePrefix="1">
      <alignment horizontal="center"/>
    </xf>
    <xf numFmtId="165" fontId="3" fillId="0" borderId="2" xfId="15" applyNumberFormat="1" applyFont="1" applyBorder="1" applyAlignment="1">
      <alignment horizontal="center"/>
    </xf>
    <xf numFmtId="165" fontId="3" fillId="0" borderId="2" xfId="15" applyNumberFormat="1" applyFont="1" applyBorder="1" applyAlignment="1">
      <alignment/>
    </xf>
    <xf numFmtId="165" fontId="3" fillId="0" borderId="0" xfId="0" applyNumberFormat="1" applyFont="1" applyAlignment="1">
      <alignment horizontal="center"/>
    </xf>
    <xf numFmtId="165" fontId="3" fillId="0" borderId="0" xfId="15" applyNumberFormat="1" applyFont="1" applyAlignment="1">
      <alignment horizontal="center"/>
    </xf>
    <xf numFmtId="165" fontId="3" fillId="0" borderId="0" xfId="15" applyNumberFormat="1" applyFont="1" applyAlignment="1">
      <alignment horizontal="right"/>
    </xf>
    <xf numFmtId="3" fontId="3" fillId="0" borderId="0" xfId="0" applyNumberFormat="1" applyFont="1" applyAlignment="1">
      <alignment horizontal="right"/>
    </xf>
    <xf numFmtId="43" fontId="3" fillId="0" borderId="0" xfId="15" applyFont="1" applyAlignment="1">
      <alignment horizontal="center"/>
    </xf>
    <xf numFmtId="0" fontId="0" fillId="0" borderId="0" xfId="0" applyAlignment="1">
      <alignment horizontal="justify"/>
    </xf>
    <xf numFmtId="0" fontId="6" fillId="0" borderId="0" xfId="0" applyFont="1" applyAlignment="1">
      <alignment/>
    </xf>
    <xf numFmtId="1" fontId="3" fillId="0" borderId="4" xfId="0" applyNumberFormat="1" applyFont="1" applyBorder="1" applyAlignment="1">
      <alignment/>
    </xf>
    <xf numFmtId="165" fontId="3" fillId="0" borderId="6" xfId="15"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7</xdr:row>
      <xdr:rowOff>0</xdr:rowOff>
    </xdr:from>
    <xdr:to>
      <xdr:col>10</xdr:col>
      <xdr:colOff>0</xdr:colOff>
      <xdr:row>51</xdr:row>
      <xdr:rowOff>133350</xdr:rowOff>
    </xdr:to>
    <xdr:sp>
      <xdr:nvSpPr>
        <xdr:cNvPr id="1" name="TextBox 1"/>
        <xdr:cNvSpPr txBox="1">
          <a:spLocks noChangeArrowheads="1"/>
        </xdr:cNvSpPr>
      </xdr:nvSpPr>
      <xdr:spPr>
        <a:xfrm>
          <a:off x="200025" y="1133475"/>
          <a:ext cx="5495925" cy="7258050"/>
        </a:xfrm>
        <a:prstGeom prst="rect">
          <a:avLst/>
        </a:prstGeom>
        <a:no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1" i="0" u="none" baseline="0">
              <a:latin typeface="Times New Roman"/>
              <a:ea typeface="Times New Roman"/>
              <a:cs typeface="Times New Roman"/>
            </a:rPr>
            <a:t>4.</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Taxation comprises:-
                                                    Individual Current                Cumulative Quarter
                                                         </a:t>
          </a:r>
          <a:r>
            <a:rPr lang="en-US" cap="none" sz="1000" b="0" i="0" u="sng" baseline="0">
              <a:latin typeface="Times New Roman"/>
              <a:ea typeface="Times New Roman"/>
              <a:cs typeface="Times New Roman"/>
            </a:rPr>
            <a:t>Quarter </a:t>
          </a:r>
          <a:r>
            <a:rPr lang="en-US" cap="none" sz="1000" b="0" i="0" u="none" baseline="0">
              <a:latin typeface="Times New Roman"/>
              <a:ea typeface="Times New Roman"/>
              <a:cs typeface="Times New Roman"/>
            </a:rPr>
            <a:t>                         </a:t>
          </a:r>
          <a:r>
            <a:rPr lang="en-US" cap="none" sz="1000" b="0" i="0" u="sng" baseline="0">
              <a:latin typeface="Times New Roman"/>
              <a:ea typeface="Times New Roman"/>
              <a:cs typeface="Times New Roman"/>
            </a:rPr>
            <a:t>Current </a:t>
          </a:r>
          <a:r>
            <a:rPr lang="en-US" cap="none" sz="1000" b="0" i="0" u="none" baseline="0">
              <a:latin typeface="Times New Roman"/>
              <a:ea typeface="Times New Roman"/>
              <a:cs typeface="Times New Roman"/>
            </a:rPr>
            <a:t>     </a:t>
          </a:r>
          <a:r>
            <a:rPr lang="en-US" cap="none" sz="1000" b="0" i="0" u="sng" baseline="0">
              <a:latin typeface="Times New Roman"/>
              <a:ea typeface="Times New Roman"/>
              <a:cs typeface="Times New Roman"/>
            </a:rPr>
            <a:t> Preceding Year </a:t>
          </a:r>
          <a:r>
            <a:rPr lang="en-US" cap="none" sz="1000" b="0" i="0" u="none" baseline="0">
              <a:latin typeface="Times New Roman"/>
              <a:ea typeface="Times New Roman"/>
              <a:cs typeface="Times New Roman"/>
            </a:rPr>
            <a:t>           
                                                        RM'000                           RM'000              RM'000
Taxation
- Current                                              222                                     (8)                         -
- (Under) /over provision 
  of prior years                                       57                                     57                     (57)
                                                     --------------                     --------------           --------------                  
                                                            279                                     49                     (57)
Deferred taxation                              1,271                               1,271                     455     
                                                     --------------                     --------------           -------------- 
                                                         1,550                                1,320                     398
                                                     ========                     ========           ========    
</a:t>
          </a:r>
          <a:r>
            <a:rPr lang="en-US" cap="none" sz="1000" b="1" i="0" u="none" baseline="0">
              <a:latin typeface="Times New Roman"/>
              <a:ea typeface="Times New Roman"/>
              <a:cs typeface="Times New Roman"/>
            </a:rPr>
            <a:t>5.</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Pre-acquisition Profits</a:t>
          </a:r>
          <a:r>
            <a:rPr lang="en-US" cap="none" sz="1000" b="0" i="0" u="none" baseline="0">
              <a:latin typeface="Times New Roman"/>
              <a:ea typeface="Times New Roman"/>
              <a:cs typeface="Times New Roman"/>
            </a:rPr>
            <a:t>
There were no pre-acquisition profits during the period under review.
</a:t>
          </a:r>
          <a:r>
            <a:rPr lang="en-US" cap="none" sz="1000" b="1" i="0" u="none" baseline="0">
              <a:latin typeface="Times New Roman"/>
              <a:ea typeface="Times New Roman"/>
              <a:cs typeface="Times New Roman"/>
            </a:rPr>
            <a:t>6.</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Sale of Investment/Properties
</a:t>
          </a:r>
          <a:r>
            <a:rPr lang="en-US" cap="none" sz="1000" b="0" i="0" u="none" baseline="0">
              <a:latin typeface="Times New Roman"/>
              <a:ea typeface="Times New Roman"/>
              <a:cs typeface="Times New Roman"/>
            </a:rPr>
            <a:t>There  were  no  disposal  of  properties  by the Group  for current  period  except for  those under property development.
</a:t>
          </a:r>
          <a:r>
            <a:rPr lang="en-US" cap="none" sz="1000" b="1" i="0" u="none" baseline="0">
              <a:latin typeface="Times New Roman"/>
              <a:ea typeface="Times New Roman"/>
              <a:cs typeface="Times New Roman"/>
            </a:rPr>
            <a:t>7.</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Quoted Securities</a:t>
          </a:r>
          <a:r>
            <a:rPr lang="en-US" cap="none" sz="1000" b="0" i="0" u="none" baseline="0">
              <a:latin typeface="Times New Roman"/>
              <a:ea typeface="Times New Roman"/>
              <a:cs typeface="Times New Roman"/>
            </a:rPr>
            <a:t>
There were no purchases and disposals of quoted securities during the period under review.</a:t>
          </a:r>
        </a:p>
      </xdr:txBody>
    </xdr:sp>
    <xdr:clientData/>
  </xdr:twoCellAnchor>
  <xdr:oneCellAnchor>
    <xdr:from>
      <xdr:col>1</xdr:col>
      <xdr:colOff>171450</xdr:colOff>
      <xdr:row>6</xdr:row>
      <xdr:rowOff>76200</xdr:rowOff>
    </xdr:from>
    <xdr:ext cx="76200" cy="200025"/>
    <xdr:sp>
      <xdr:nvSpPr>
        <xdr:cNvPr id="2" name="TextBox 4"/>
        <xdr:cNvSpPr txBox="1">
          <a:spLocks noChangeArrowheads="1"/>
        </xdr:cNvSpPr>
      </xdr:nvSpPr>
      <xdr:spPr>
        <a:xfrm>
          <a:off x="381000" y="104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47625</xdr:colOff>
      <xdr:row>58</xdr:row>
      <xdr:rowOff>9525</xdr:rowOff>
    </xdr:from>
    <xdr:to>
      <xdr:col>9</xdr:col>
      <xdr:colOff>590550</xdr:colOff>
      <xdr:row>104</xdr:row>
      <xdr:rowOff>9525</xdr:rowOff>
    </xdr:to>
    <xdr:sp>
      <xdr:nvSpPr>
        <xdr:cNvPr id="3" name="TextBox 5"/>
        <xdr:cNvSpPr txBox="1">
          <a:spLocks noChangeArrowheads="1"/>
        </xdr:cNvSpPr>
      </xdr:nvSpPr>
      <xdr:spPr>
        <a:xfrm>
          <a:off x="257175" y="9401175"/>
          <a:ext cx="5419725" cy="744855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8. Composition of the Group</a:t>
          </a:r>
          <a:r>
            <a:rPr lang="en-US" cap="none" sz="1000" b="0" i="0" u="none" baseline="0">
              <a:latin typeface="Times New Roman"/>
              <a:ea typeface="Times New Roman"/>
              <a:cs typeface="Times New Roman"/>
            </a:rPr>
            <a:t>
There were no changes in the composition of the Group during the period under review.
</a:t>
          </a:r>
          <a:r>
            <a:rPr lang="en-US" cap="none" sz="1000" b="1" i="0" u="none" baseline="0">
              <a:latin typeface="Times New Roman"/>
              <a:ea typeface="Times New Roman"/>
              <a:cs typeface="Times New Roman"/>
            </a:rPr>
            <a:t>9.</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Status of Corporate Proposals
</a:t>
          </a:r>
          <a:r>
            <a:rPr lang="en-US" cap="none" sz="1000" b="0" i="0" u="none" baseline="0">
              <a:latin typeface="Times New Roman"/>
              <a:ea typeface="Times New Roman"/>
              <a:cs typeface="Times New Roman"/>
            </a:rPr>
            <a:t>On 5 June 2000, the Company has announced on the following:-
i.   Proposed  issuance of  up  to  RM28.65 million nominal value of ICULS at 100% of the nominal value  in          
     Gadang for the settlement of the outstanding debts;
ii.  Proposed  rights  issue  of  29,850,000  new  ordinary shares of  RM1.00 each  in Gadang on the basis of
     three (3) Rights Shares for every two (2) existing Gadang Shares; and
iii. Proposed employees's share option scheme.
(hereinafter, collectively referred to as the "Proposals")
The above Proposals have been submitted to the  Securities Commision and Foreign Investment Committee on  16 June 2000 for their respective approvals. 
</a:t>
          </a:r>
          <a:r>
            <a:rPr lang="en-US" cap="none" sz="1000" b="1" i="0" u="none" baseline="0">
              <a:latin typeface="Times New Roman"/>
              <a:ea typeface="Times New Roman"/>
              <a:cs typeface="Times New Roman"/>
            </a:rPr>
            <a:t>10.</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Seasonal and Cyclical of Operations
</a:t>
          </a:r>
          <a:r>
            <a:rPr lang="en-US" cap="none" sz="1000" b="0" i="0" u="none" baseline="0">
              <a:latin typeface="Times New Roman"/>
              <a:ea typeface="Times New Roman"/>
              <a:cs typeface="Times New Roman"/>
            </a:rPr>
            <a:t>There were no seasonality or cyclicality factors on the operations of the Group.
</a:t>
          </a:r>
          <a:r>
            <a:rPr lang="en-US" cap="none" sz="1000" b="1" i="0" u="none" baseline="0">
              <a:latin typeface="Times New Roman"/>
              <a:ea typeface="Times New Roman"/>
              <a:cs typeface="Times New Roman"/>
            </a:rPr>
            <a:t>11.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12.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Group Borrowings
</a:t>
          </a:r>
          <a:r>
            <a:rPr lang="en-US" cap="none" sz="1000" b="0" i="0" u="none" baseline="0">
              <a:latin typeface="Times New Roman"/>
              <a:ea typeface="Times New Roman"/>
              <a:cs typeface="Times New Roman"/>
            </a:rPr>
            <a:t>The details of the Group borrowings are as follows: -
a)  Secured and unsecured borrowings
                                                                             RM'000
     Secured                                                           16,574
     Unsecured                                                       83,328
                                                                          --------------- 
                                                                             99,902
                                                                          --------------- 
b)  Short term and long term borrowings:
     Short term                                                       49,380
     Long term                                                       50,522
                                                                          ---------------
                                                                             99,902
                                                                          ---------------</a:t>
          </a:r>
        </a:p>
      </xdr:txBody>
    </xdr:sp>
    <xdr:clientData/>
  </xdr:twoCellAnchor>
  <xdr:twoCellAnchor>
    <xdr:from>
      <xdr:col>1</xdr:col>
      <xdr:colOff>9525</xdr:colOff>
      <xdr:row>109</xdr:row>
      <xdr:rowOff>152400</xdr:rowOff>
    </xdr:from>
    <xdr:to>
      <xdr:col>9</xdr:col>
      <xdr:colOff>561975</xdr:colOff>
      <xdr:row>156</xdr:row>
      <xdr:rowOff>0</xdr:rowOff>
    </xdr:to>
    <xdr:sp>
      <xdr:nvSpPr>
        <xdr:cNvPr id="4" name="TextBox 6"/>
        <xdr:cNvSpPr txBox="1">
          <a:spLocks noChangeArrowheads="1"/>
        </xdr:cNvSpPr>
      </xdr:nvSpPr>
      <xdr:spPr>
        <a:xfrm>
          <a:off x="219075" y="17802225"/>
          <a:ext cx="5429250" cy="74580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13. Contingent Liabilities</a:t>
          </a:r>
          <a:r>
            <a:rPr lang="en-US" cap="none" sz="1000" b="0" i="0" u="none" baseline="0">
              <a:latin typeface="Times New Roman"/>
              <a:ea typeface="Times New Roman"/>
              <a:cs typeface="Times New Roman"/>
            </a:rPr>
            <a:t>
Unsecured  corporate  guarantees given by the Company to various  financial institutions for bank and hire purchase facilities granted to subsidiary companies amounted to RM 75.2 million.
</a:t>
          </a:r>
          <a:r>
            <a:rPr lang="en-US" cap="none" sz="1000" b="1" i="0" u="none" baseline="0">
              <a:latin typeface="Times New Roman"/>
              <a:ea typeface="Times New Roman"/>
              <a:cs typeface="Times New Roman"/>
            </a:rPr>
            <a:t>14.</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15.</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material litigation remained unchanged since the announcement for the first quarter ended 31st August 1999. 
i.  On   30  March  1999,  Gadang  Engineering (M) Sdn Bhd   ("GESB"),  a  wholly-owned subsidiary of           
    of   Gadang  Holdings Berhad,  filed  a  civil   suit   against  Meda  Property  Sdn  Bhd   for  a  sum of    
    RM1,181,199.83 being debt due for construction work done by GESB. 
ii. On  30  March  1999,  Gadang   Engineering  (M)   Sdn  Bhd,  a  wholly-owned   subsidiary of  Gadang  
    Holdings Berhad, filed a civil suit against Meda  System  Built Sdn Bhd  for a sum of  RM 2,268,632.00
    being debt due for construction work done by GESB. 
The above matters are still pending  for hearing on a date which has yet to be fixed.
</a:t>
          </a:r>
          <a:r>
            <a:rPr lang="en-US" cap="none" sz="1000" b="1" i="0" u="none" baseline="0">
              <a:latin typeface="Times New Roman"/>
              <a:ea typeface="Times New Roman"/>
              <a:cs typeface="Times New Roman"/>
            </a:rPr>
            <a:t>16.</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Segmental Analysis
                                                                                                          </a:t>
          </a:r>
          <a:r>
            <a:rPr lang="en-US" cap="none" sz="1000" b="0" i="0" u="none" baseline="0">
              <a:latin typeface="Times New Roman"/>
              <a:ea typeface="Times New Roman"/>
              <a:cs typeface="Times New Roman"/>
            </a:rPr>
            <a:t>Profit/(Loss)             Assets
</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Turnover      Before Taxation       Employed                                                                                                     
                                                                                     RM'000             RM'000                   RM'000  
</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Earthwork, building and civil engineering                      63,688               (3,743)               169,432  
  and construction works               
Processing, and supply of rock products                                          
  and manufacturing and trading of 
  ready mixed                                                                       -                      (611)                     1,840
Property investment and development                                72                    (985)                   30,060
                                                                                   ---------------       ---------------         ---------------  
                                                                                       63,760                (5,339)                 201,332
                                                                                  ---------------       ---------------         --------------- 
</a:t>
          </a:r>
          <a:r>
            <a:rPr lang="en-US" cap="none" sz="1000" b="1" i="0" u="none" baseline="0">
              <a:latin typeface="Times New Roman"/>
              <a:ea typeface="Times New Roman"/>
              <a:cs typeface="Times New Roman"/>
            </a:rPr>
            <a:t>17.</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Comparison With Preceding Quarter's Results
</a:t>
          </a:r>
          <a:r>
            <a:rPr lang="en-US" cap="none" sz="1000" b="0" i="0" u="none" baseline="0">
              <a:latin typeface="Times New Roman"/>
              <a:ea typeface="Times New Roman"/>
              <a:cs typeface="Times New Roman"/>
            </a:rPr>
            <a:t>
The  Group  recorded a higher loss before  taxation  of RM 3.98 million  for  the quarter under review as compared to RM 1.52 million in the last quarter ended 29 February 2000  mainly due to lower profit margin and contract workdone recognised for certain projects.
</a:t>
          </a:r>
        </a:p>
      </xdr:txBody>
    </xdr:sp>
    <xdr:clientData/>
  </xdr:twoCellAnchor>
  <xdr:twoCellAnchor>
    <xdr:from>
      <xdr:col>0</xdr:col>
      <xdr:colOff>200025</xdr:colOff>
      <xdr:row>162</xdr:row>
      <xdr:rowOff>19050</xdr:rowOff>
    </xdr:from>
    <xdr:to>
      <xdr:col>9</xdr:col>
      <xdr:colOff>581025</xdr:colOff>
      <xdr:row>208</xdr:row>
      <xdr:rowOff>38100</xdr:rowOff>
    </xdr:to>
    <xdr:sp>
      <xdr:nvSpPr>
        <xdr:cNvPr id="5" name="TextBox 7"/>
        <xdr:cNvSpPr txBox="1">
          <a:spLocks noChangeArrowheads="1"/>
        </xdr:cNvSpPr>
      </xdr:nvSpPr>
      <xdr:spPr>
        <a:xfrm>
          <a:off x="200025" y="26250900"/>
          <a:ext cx="5467350" cy="74676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18. Review of Results
</a:t>
          </a:r>
          <a:r>
            <a:rPr lang="en-US" cap="none" sz="1000" b="0" i="0" u="none" baseline="0">
              <a:latin typeface="Times New Roman"/>
              <a:ea typeface="Times New Roman"/>
              <a:cs typeface="Times New Roman"/>
            </a:rPr>
            <a:t>The Group registered a decrease in turnover of 1.14% to RM63.76 milIion with  loss before taxation ("LBT") reduced by 69.14% to RM5.34 million for the year ended 31 May 2000 as compared to the previous corresponding year.
The significantly lower LBT for the year as compared to the last corresponding year is attributable to the reduction in interest and operating expenditure and a significantly lower loss recorded for disposal of plant and machinery.
</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In the  opinion of the  Directors, there are no item, transfer or event of a material nature affecting the earning  and/or  revenue of the Group for the financial year ended  31 May 2000, nor has any such  transaction or event occurred during the interval between 31 May 2000 and 7 days before the date of this report.</a:t>
          </a:r>
          <a:r>
            <a:rPr lang="en-US" cap="none" sz="1000" b="1" i="0" u="none" baseline="0">
              <a:latin typeface="Times New Roman"/>
              <a:ea typeface="Times New Roman"/>
              <a:cs typeface="Times New Roman"/>
            </a:rPr>
            <a:t>
19. Current Year Prospects
</a:t>
          </a:r>
          <a:r>
            <a:rPr lang="en-US" cap="none" sz="1000" b="0" i="0" u="none" baseline="0">
              <a:latin typeface="Times New Roman"/>
              <a:ea typeface="Times New Roman"/>
              <a:cs typeface="Times New Roman"/>
            </a:rPr>
            <a:t>Despite the competitive environment for the construction and property sector, the Group has successfully secured new contracts during the financial year.  Contributions from property development and balance of construction contracts in hand of approximately RM 450 million, are expected to provide a stream of income over the next two financial years.
</a:t>
          </a:r>
          <a:r>
            <a:rPr lang="en-US" cap="none" sz="1000" b="1" i="0" u="none" baseline="0">
              <a:latin typeface="Times New Roman"/>
              <a:ea typeface="Times New Roman"/>
              <a:cs typeface="Times New Roman"/>
            </a:rPr>
            <a:t>20. Variance of Actual Profit from Forecast Profit and Shortfall in Profit Guarantee
</a:t>
          </a:r>
          <a:r>
            <a:rPr lang="en-US" cap="none" sz="1000" b="0" i="0" u="none" baseline="0">
              <a:latin typeface="Times New Roman"/>
              <a:ea typeface="Times New Roman"/>
              <a:cs typeface="Times New Roman"/>
            </a:rPr>
            <a:t>Not applicable.
</a:t>
          </a:r>
          <a:r>
            <a:rPr lang="en-US" cap="none" sz="1000" b="1" i="0" u="none" baseline="0">
              <a:latin typeface="Times New Roman"/>
              <a:ea typeface="Times New Roman"/>
              <a:cs typeface="Times New Roman"/>
            </a:rPr>
            <a:t>21. Dividend
</a:t>
          </a:r>
          <a:r>
            <a:rPr lang="en-US" cap="none" sz="1000" b="0" i="0" u="none" baseline="0">
              <a:latin typeface="Times New Roman"/>
              <a:ea typeface="Times New Roman"/>
              <a:cs typeface="Times New Roman"/>
            </a:rPr>
            <a:t>The  Board of  Directors does not recommend the payment of any dividend for the year ended 31 May 2000.
By Order of the Board
</a:t>
          </a:r>
          <a:r>
            <a:rPr lang="en-US" cap="none" sz="1000" b="1" i="0" u="none" baseline="0">
              <a:latin typeface="Times New Roman"/>
              <a:ea typeface="Times New Roman"/>
              <a:cs typeface="Times New Roman"/>
            </a:rPr>
            <a:t>GADANG HOLDINGS BERHAD</a:t>
          </a:r>
          <a:r>
            <a:rPr lang="en-US" cap="none" sz="1000" b="0" i="0" u="none" baseline="0">
              <a:latin typeface="Times New Roman"/>
              <a:ea typeface="Times New Roman"/>
              <a:cs typeface="Times New Roman"/>
            </a:rPr>
            <a:t>
TAN SEOK CHUNG
Company Secretary
c.c.  Securities Commission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1"/>
  <sheetViews>
    <sheetView tabSelected="1" workbookViewId="0" topLeftCell="B117">
      <selection activeCell="A43" sqref="A43"/>
    </sheetView>
  </sheetViews>
  <sheetFormatPr defaultColWidth="9.140625" defaultRowHeight="12.75"/>
  <cols>
    <col min="1" max="1" width="3.140625" style="1" customWidth="1"/>
    <col min="2" max="2" width="3.57421875" style="1"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71875" style="1" customWidth="1"/>
    <col min="11" max="11" width="12.7109375" style="1" customWidth="1"/>
    <col min="12" max="12" width="2.140625" style="1" hidden="1" customWidth="1"/>
    <col min="13" max="13" width="1.57421875" style="1" hidden="1" customWidth="1"/>
    <col min="14" max="14" width="1.28515625" style="1" customWidth="1"/>
    <col min="15" max="15" width="9.140625" style="1" customWidth="1"/>
    <col min="16" max="16" width="9.57421875" style="1" bestFit="1" customWidth="1"/>
    <col min="17" max="16384" width="9.140625" style="1" customWidth="1"/>
  </cols>
  <sheetData>
    <row r="1" spans="1:14" ht="12.75">
      <c r="A1" s="3"/>
      <c r="B1" s="3"/>
      <c r="C1" s="3"/>
      <c r="D1" s="3"/>
      <c r="E1" s="4" t="s">
        <v>32</v>
      </c>
      <c r="F1" s="3"/>
      <c r="G1" s="3"/>
      <c r="H1" s="3"/>
      <c r="I1" s="3"/>
      <c r="J1" s="3"/>
      <c r="K1" s="3"/>
      <c r="L1" s="3"/>
      <c r="M1" s="3"/>
      <c r="N1" s="3"/>
    </row>
    <row r="2" ht="12.75">
      <c r="E2" s="61" t="s">
        <v>116</v>
      </c>
    </row>
    <row r="3" ht="12.75">
      <c r="E3" s="3" t="s">
        <v>117</v>
      </c>
    </row>
    <row r="4" ht="12.75">
      <c r="E4" s="3"/>
    </row>
    <row r="5" ht="12.75">
      <c r="A5" s="1" t="s">
        <v>134</v>
      </c>
    </row>
    <row r="7" ht="12.75">
      <c r="A7" s="1" t="s">
        <v>128</v>
      </c>
    </row>
    <row r="8" ht="12.75">
      <c r="A8" s="1" t="s">
        <v>0</v>
      </c>
    </row>
    <row r="9" ht="12.75">
      <c r="A9" s="1" t="s">
        <v>1</v>
      </c>
    </row>
    <row r="10" ht="12.75">
      <c r="A10" s="1" t="s">
        <v>2</v>
      </c>
    </row>
    <row r="12" ht="12.75">
      <c r="A12" s="1" t="s">
        <v>3</v>
      </c>
    </row>
    <row r="14" ht="12.75">
      <c r="A14" s="5" t="s">
        <v>4</v>
      </c>
    </row>
    <row r="15" spans="1:10" ht="12.75">
      <c r="A15" s="7" t="s">
        <v>136</v>
      </c>
      <c r="B15" s="7"/>
      <c r="C15" s="7"/>
      <c r="D15" s="7"/>
      <c r="E15" s="7"/>
      <c r="F15" s="7"/>
      <c r="G15" s="7"/>
      <c r="H15" s="7"/>
      <c r="I15" s="7"/>
      <c r="J15" s="7"/>
    </row>
    <row r="16" spans="1:10" ht="12.75">
      <c r="A16" s="65" t="s">
        <v>137</v>
      </c>
      <c r="B16" s="65"/>
      <c r="C16" s="65"/>
      <c r="D16" s="65"/>
      <c r="E16" s="65"/>
      <c r="F16" s="65"/>
      <c r="G16" s="65"/>
      <c r="H16" s="7"/>
      <c r="I16" s="7"/>
      <c r="J16" s="7"/>
    </row>
    <row r="18" ht="12.75" customHeight="1"/>
    <row r="19" ht="12.75">
      <c r="A19" s="5" t="s">
        <v>5</v>
      </c>
    </row>
    <row r="20" ht="10.5" customHeight="1"/>
    <row r="21" spans="6:10" ht="12.75">
      <c r="F21" s="4" t="s">
        <v>38</v>
      </c>
      <c r="J21" s="4" t="s">
        <v>110</v>
      </c>
    </row>
    <row r="22" spans="5:12" ht="12.75">
      <c r="E22" s="52" t="s">
        <v>6</v>
      </c>
      <c r="F22" s="53"/>
      <c r="G22" s="54" t="s">
        <v>12</v>
      </c>
      <c r="I22" s="52" t="s">
        <v>6</v>
      </c>
      <c r="J22" s="53"/>
      <c r="K22" s="54" t="s">
        <v>12</v>
      </c>
      <c r="L22" s="4"/>
    </row>
    <row r="23" spans="5:12" ht="12.75">
      <c r="E23" s="55" t="s">
        <v>7</v>
      </c>
      <c r="F23" s="56"/>
      <c r="G23" s="57" t="s">
        <v>7</v>
      </c>
      <c r="I23" s="55" t="s">
        <v>111</v>
      </c>
      <c r="J23" s="56"/>
      <c r="K23" s="57" t="s">
        <v>7</v>
      </c>
      <c r="L23" s="4"/>
    </row>
    <row r="24" spans="5:12" ht="12.75">
      <c r="E24" s="55" t="s">
        <v>9</v>
      </c>
      <c r="F24" s="56"/>
      <c r="G24" s="57" t="s">
        <v>35</v>
      </c>
      <c r="I24" s="55" t="s">
        <v>112</v>
      </c>
      <c r="J24" s="56"/>
      <c r="K24" s="57" t="s">
        <v>35</v>
      </c>
      <c r="L24" s="4"/>
    </row>
    <row r="25" spans="5:12" ht="12.75">
      <c r="E25" s="55"/>
      <c r="F25" s="56"/>
      <c r="G25" s="57" t="s">
        <v>36</v>
      </c>
      <c r="I25" s="55"/>
      <c r="J25" s="56"/>
      <c r="K25" s="57" t="s">
        <v>37</v>
      </c>
      <c r="L25" s="4"/>
    </row>
    <row r="26" spans="5:12" ht="12.75">
      <c r="E26" s="58"/>
      <c r="F26" s="7"/>
      <c r="G26" s="57" t="s">
        <v>9</v>
      </c>
      <c r="I26" s="58"/>
      <c r="J26" s="7"/>
      <c r="K26" s="57" t="s">
        <v>33</v>
      </c>
      <c r="L26" s="4"/>
    </row>
    <row r="27" spans="5:12" ht="12.75">
      <c r="E27" s="55" t="s">
        <v>131</v>
      </c>
      <c r="F27" s="56"/>
      <c r="G27" s="68" t="s">
        <v>129</v>
      </c>
      <c r="I27" s="55" t="s">
        <v>131</v>
      </c>
      <c r="J27" s="56"/>
      <c r="K27" s="68" t="s">
        <v>129</v>
      </c>
      <c r="L27" s="4"/>
    </row>
    <row r="28" spans="5:11" ht="12.75">
      <c r="E28" s="59" t="s">
        <v>10</v>
      </c>
      <c r="F28" s="28"/>
      <c r="G28" s="60" t="s">
        <v>10</v>
      </c>
      <c r="I28" s="59" t="s">
        <v>10</v>
      </c>
      <c r="J28" s="28"/>
      <c r="K28" s="60" t="s">
        <v>10</v>
      </c>
    </row>
    <row r="30" spans="1:11" ht="15.75" thickBot="1">
      <c r="A30" s="1">
        <v>1</v>
      </c>
      <c r="B30" s="3" t="s">
        <v>42</v>
      </c>
      <c r="C30" s="1" t="s">
        <v>39</v>
      </c>
      <c r="E30" s="9">
        <v>15840</v>
      </c>
      <c r="F30" s="8"/>
      <c r="G30" s="20">
        <v>0</v>
      </c>
      <c r="I30" s="9">
        <v>63760</v>
      </c>
      <c r="J30" s="8"/>
      <c r="K30" s="20">
        <v>64494</v>
      </c>
    </row>
    <row r="31" spans="2:10" ht="13.5" thickTop="1">
      <c r="B31" s="3"/>
      <c r="E31" s="2"/>
      <c r="F31" s="2"/>
      <c r="I31" s="2"/>
      <c r="J31" s="2"/>
    </row>
    <row r="32" spans="2:11" ht="15.75" thickBot="1">
      <c r="B32" s="3" t="s">
        <v>41</v>
      </c>
      <c r="C32" s="1" t="s">
        <v>40</v>
      </c>
      <c r="E32" s="70">
        <v>0</v>
      </c>
      <c r="F32" s="10"/>
      <c r="G32" s="71">
        <v>0</v>
      </c>
      <c r="H32" s="11"/>
      <c r="I32" s="70">
        <v>0</v>
      </c>
      <c r="J32" s="10"/>
      <c r="K32" s="71">
        <v>0</v>
      </c>
    </row>
    <row r="33" ht="13.5" thickTop="1"/>
    <row r="34" spans="2:3" ht="12.75">
      <c r="B34" s="3" t="s">
        <v>44</v>
      </c>
      <c r="C34" s="1" t="s">
        <v>43</v>
      </c>
    </row>
    <row r="35" spans="3:11" ht="15.75" thickBot="1">
      <c r="C35" s="1" t="s">
        <v>89</v>
      </c>
      <c r="E35" s="21">
        <v>168</v>
      </c>
      <c r="F35" s="12"/>
      <c r="G35" s="26">
        <v>0</v>
      </c>
      <c r="H35" s="12"/>
      <c r="I35" s="21">
        <v>1523</v>
      </c>
      <c r="J35" s="12">
        <v>1393</v>
      </c>
      <c r="K35" s="20">
        <v>1393</v>
      </c>
    </row>
    <row r="36" ht="13.5" thickTop="1"/>
    <row r="37" spans="1:3" ht="12.75">
      <c r="A37" s="1">
        <v>2</v>
      </c>
      <c r="B37" s="3" t="s">
        <v>42</v>
      </c>
      <c r="C37" s="1" t="s">
        <v>141</v>
      </c>
    </row>
    <row r="38" ht="12.75">
      <c r="C38" s="1" t="s">
        <v>53</v>
      </c>
    </row>
    <row r="39" ht="12.75">
      <c r="C39" s="1" t="s">
        <v>74</v>
      </c>
    </row>
    <row r="40" spans="3:9" ht="12.75">
      <c r="C40" s="1" t="s">
        <v>45</v>
      </c>
      <c r="E40" s="3"/>
      <c r="I40" s="3"/>
    </row>
    <row r="41" spans="3:16" ht="15">
      <c r="C41" s="1" t="s">
        <v>46</v>
      </c>
      <c r="E41" s="74">
        <v>-2090</v>
      </c>
      <c r="F41" s="12"/>
      <c r="G41" s="14">
        <v>0</v>
      </c>
      <c r="H41" s="12"/>
      <c r="I41" s="75">
        <v>4244</v>
      </c>
      <c r="J41" s="12"/>
      <c r="K41" s="14">
        <v>1393</v>
      </c>
      <c r="P41" s="22"/>
    </row>
    <row r="42" spans="5:11" ht="15">
      <c r="E42" s="72"/>
      <c r="F42" s="16"/>
      <c r="G42" s="16"/>
      <c r="H42" s="16"/>
      <c r="I42" s="72"/>
      <c r="J42" s="16"/>
      <c r="K42" s="16"/>
    </row>
    <row r="43" spans="2:11" ht="15">
      <c r="B43" s="3" t="s">
        <v>41</v>
      </c>
      <c r="C43" s="1" t="s">
        <v>48</v>
      </c>
      <c r="E43" s="74">
        <v>-2454</v>
      </c>
      <c r="F43" s="16"/>
      <c r="G43" s="16">
        <v>0</v>
      </c>
      <c r="H43" s="16"/>
      <c r="I43" s="74">
        <v>-9137</v>
      </c>
      <c r="J43" s="16"/>
      <c r="K43" s="16">
        <v>-12236</v>
      </c>
    </row>
    <row r="44" spans="5:16" ht="15">
      <c r="E44" s="10"/>
      <c r="F44" s="12"/>
      <c r="G44" s="12"/>
      <c r="H44" s="12"/>
      <c r="I44" s="10"/>
      <c r="J44" s="12"/>
      <c r="K44" s="12"/>
      <c r="P44" s="44"/>
    </row>
    <row r="45" spans="2:15" ht="15">
      <c r="B45" s="3" t="s">
        <v>140</v>
      </c>
      <c r="C45" s="1" t="s">
        <v>49</v>
      </c>
      <c r="E45" s="73">
        <v>-555</v>
      </c>
      <c r="F45" s="12"/>
      <c r="G45" s="14">
        <v>0</v>
      </c>
      <c r="H45" s="12"/>
      <c r="I45" s="73">
        <v>-2397</v>
      </c>
      <c r="J45" s="12"/>
      <c r="K45" s="14">
        <v>-2232</v>
      </c>
      <c r="O45" s="22"/>
    </row>
    <row r="46" spans="5:16" ht="15">
      <c r="E46" s="73"/>
      <c r="F46" s="12"/>
      <c r="G46" s="17"/>
      <c r="H46" s="12"/>
      <c r="I46" s="73"/>
      <c r="J46" s="12"/>
      <c r="K46" s="17"/>
      <c r="P46" s="13"/>
    </row>
    <row r="47" spans="2:11" ht="15">
      <c r="B47" s="3" t="s">
        <v>47</v>
      </c>
      <c r="C47" s="1" t="s">
        <v>50</v>
      </c>
      <c r="E47" s="73">
        <v>0</v>
      </c>
      <c r="F47" s="12"/>
      <c r="G47" s="14">
        <v>0</v>
      </c>
      <c r="H47" s="12"/>
      <c r="I47" s="73">
        <v>0</v>
      </c>
      <c r="J47" s="12"/>
      <c r="K47" s="14">
        <v>-4957</v>
      </c>
    </row>
    <row r="48" spans="5:16" ht="15">
      <c r="E48" s="66"/>
      <c r="F48" s="66"/>
      <c r="G48" s="66"/>
      <c r="H48" s="66"/>
      <c r="I48" s="66"/>
      <c r="J48" s="66"/>
      <c r="K48" s="66"/>
      <c r="L48" s="7"/>
      <c r="M48" s="7"/>
      <c r="N48" s="7"/>
      <c r="O48" s="22"/>
      <c r="P48" s="22"/>
    </row>
    <row r="49" spans="5:15" ht="15">
      <c r="E49" s="66"/>
      <c r="F49" s="12"/>
      <c r="G49" s="66"/>
      <c r="H49" s="12"/>
      <c r="I49" s="66"/>
      <c r="J49" s="12"/>
      <c r="K49" s="66"/>
      <c r="O49" s="22"/>
    </row>
    <row r="50" spans="5:15" ht="15">
      <c r="E50" s="66"/>
      <c r="F50" s="12"/>
      <c r="G50" s="66"/>
      <c r="H50" s="12"/>
      <c r="I50" s="66"/>
      <c r="J50" s="12"/>
      <c r="K50" s="66"/>
      <c r="O50" s="22"/>
    </row>
    <row r="51" spans="5:15" ht="15">
      <c r="E51" s="66"/>
      <c r="F51" s="12"/>
      <c r="G51" s="66"/>
      <c r="H51" s="12"/>
      <c r="I51" s="66"/>
      <c r="J51" s="12"/>
      <c r="K51" s="66"/>
      <c r="O51" s="22"/>
    </row>
    <row r="52" spans="1:4" ht="12.75">
      <c r="A52" s="5" t="s">
        <v>4</v>
      </c>
      <c r="D52" s="5" t="s">
        <v>113</v>
      </c>
    </row>
    <row r="53" spans="1:10" ht="12.75">
      <c r="A53" s="7" t="s">
        <v>136</v>
      </c>
      <c r="B53" s="7"/>
      <c r="C53" s="7"/>
      <c r="D53" s="7"/>
      <c r="E53" s="7"/>
      <c r="F53" s="7"/>
      <c r="G53" s="7"/>
      <c r="H53" s="7"/>
      <c r="I53" s="7"/>
      <c r="J53" s="7"/>
    </row>
    <row r="54" spans="1:10" ht="12.75">
      <c r="A54" s="65" t="s">
        <v>139</v>
      </c>
      <c r="B54" s="65"/>
      <c r="C54" s="65"/>
      <c r="D54" s="65"/>
      <c r="E54" s="65"/>
      <c r="F54" s="7"/>
      <c r="G54" s="7"/>
      <c r="H54" s="7"/>
      <c r="I54" s="7"/>
      <c r="J54" s="7"/>
    </row>
    <row r="55" spans="1:16" ht="15">
      <c r="A55" s="1" t="s">
        <v>114</v>
      </c>
      <c r="E55" s="14"/>
      <c r="F55" s="14"/>
      <c r="G55" s="17"/>
      <c r="H55" s="14"/>
      <c r="I55" s="14"/>
      <c r="J55" s="14"/>
      <c r="K55" s="14"/>
      <c r="O55" s="22"/>
      <c r="P55" s="23"/>
    </row>
    <row r="56" spans="5:15" ht="15">
      <c r="E56" s="66"/>
      <c r="F56" s="12"/>
      <c r="G56" s="66"/>
      <c r="H56" s="12"/>
      <c r="I56" s="66"/>
      <c r="J56" s="12"/>
      <c r="K56" s="66"/>
      <c r="O56" s="22"/>
    </row>
    <row r="57" spans="1:15" ht="15">
      <c r="A57" s="5" t="s">
        <v>68</v>
      </c>
      <c r="E57" s="66"/>
      <c r="F57" s="12"/>
      <c r="G57" s="66"/>
      <c r="H57" s="12"/>
      <c r="I57" s="66"/>
      <c r="J57" s="12"/>
      <c r="K57" s="66"/>
      <c r="O57" s="22"/>
    </row>
    <row r="58" spans="5:15" ht="15">
      <c r="E58" s="66"/>
      <c r="F58" s="12"/>
      <c r="G58" s="66"/>
      <c r="H58" s="12"/>
      <c r="I58" s="66"/>
      <c r="J58" s="12"/>
      <c r="K58" s="66"/>
      <c r="O58" s="22"/>
    </row>
    <row r="59" spans="6:10" ht="12.75">
      <c r="F59" s="4" t="s">
        <v>38</v>
      </c>
      <c r="J59" s="4" t="s">
        <v>110</v>
      </c>
    </row>
    <row r="60" spans="1:11" ht="12.75">
      <c r="A60" s="4"/>
      <c r="B60" s="5"/>
      <c r="E60" s="52" t="s">
        <v>6</v>
      </c>
      <c r="F60" s="53"/>
      <c r="G60" s="54" t="s">
        <v>12</v>
      </c>
      <c r="I60" s="52" t="s">
        <v>6</v>
      </c>
      <c r="J60" s="53"/>
      <c r="K60" s="54" t="s">
        <v>12</v>
      </c>
    </row>
    <row r="61" spans="5:11" ht="12.75">
      <c r="E61" s="55" t="s">
        <v>7</v>
      </c>
      <c r="F61" s="56"/>
      <c r="G61" s="57" t="s">
        <v>7</v>
      </c>
      <c r="I61" s="55" t="s">
        <v>111</v>
      </c>
      <c r="J61" s="56"/>
      <c r="K61" s="57" t="s">
        <v>7</v>
      </c>
    </row>
    <row r="62" spans="5:11" ht="12.75">
      <c r="E62" s="55" t="s">
        <v>9</v>
      </c>
      <c r="F62" s="56"/>
      <c r="G62" s="57" t="s">
        <v>35</v>
      </c>
      <c r="I62" s="55" t="s">
        <v>112</v>
      </c>
      <c r="J62" s="56"/>
      <c r="K62" s="57" t="s">
        <v>35</v>
      </c>
    </row>
    <row r="63" spans="5:11" ht="12.75">
      <c r="E63" s="55"/>
      <c r="F63" s="56"/>
      <c r="G63" s="57" t="s">
        <v>36</v>
      </c>
      <c r="I63" s="55"/>
      <c r="J63" s="56"/>
      <c r="K63" s="57" t="s">
        <v>37</v>
      </c>
    </row>
    <row r="64" spans="5:11" ht="12.75">
      <c r="E64" s="58"/>
      <c r="F64" s="7"/>
      <c r="G64" s="57" t="s">
        <v>9</v>
      </c>
      <c r="I64" s="58"/>
      <c r="J64" s="7"/>
      <c r="K64" s="57" t="s">
        <v>33</v>
      </c>
    </row>
    <row r="65" spans="5:11" ht="12.75">
      <c r="E65" s="55" t="s">
        <v>131</v>
      </c>
      <c r="F65" s="56"/>
      <c r="G65" s="69" t="s">
        <v>129</v>
      </c>
      <c r="I65" s="55" t="s">
        <v>131</v>
      </c>
      <c r="J65" s="56"/>
      <c r="K65" s="69" t="s">
        <v>129</v>
      </c>
    </row>
    <row r="66" spans="5:11" ht="12.75">
      <c r="E66" s="59" t="s">
        <v>10</v>
      </c>
      <c r="F66" s="28"/>
      <c r="G66" s="60" t="s">
        <v>10</v>
      </c>
      <c r="I66" s="59" t="s">
        <v>10</v>
      </c>
      <c r="J66" s="28"/>
      <c r="K66" s="60" t="s">
        <v>10</v>
      </c>
    </row>
    <row r="67" spans="5:11" ht="12.75">
      <c r="E67" s="56"/>
      <c r="F67" s="56"/>
      <c r="G67" s="56"/>
      <c r="I67" s="56"/>
      <c r="J67" s="56"/>
      <c r="K67" s="56"/>
    </row>
    <row r="68" spans="2:3" ht="12.75">
      <c r="B68" s="3" t="s">
        <v>51</v>
      </c>
      <c r="C68" s="1" t="s">
        <v>142</v>
      </c>
    </row>
    <row r="69" spans="3:11" ht="12.75">
      <c r="C69" s="1" t="s">
        <v>53</v>
      </c>
      <c r="E69" s="2"/>
      <c r="I69" s="2"/>
      <c r="K69" s="2"/>
    </row>
    <row r="70" spans="3:11" ht="12.75">
      <c r="C70" s="1" t="s">
        <v>83</v>
      </c>
      <c r="K70" s="2"/>
    </row>
    <row r="71" spans="3:16" ht="12.75">
      <c r="C71" s="1" t="s">
        <v>52</v>
      </c>
      <c r="P71" s="23"/>
    </row>
    <row r="72" ht="12.75">
      <c r="C72" s="1" t="s">
        <v>84</v>
      </c>
    </row>
    <row r="73" spans="3:16" ht="15">
      <c r="C73" s="1" t="s">
        <v>54</v>
      </c>
      <c r="E73" s="14">
        <f>SUM(E41:E47)</f>
        <v>-5099</v>
      </c>
      <c r="F73" s="14"/>
      <c r="G73" s="14">
        <f>SUM(G41:G47)</f>
        <v>0</v>
      </c>
      <c r="H73" s="14"/>
      <c r="I73" s="14">
        <f>SUM(I41:I47)</f>
        <v>-7290</v>
      </c>
      <c r="J73" s="14"/>
      <c r="K73" s="14">
        <f>SUM(K41:K47)</f>
        <v>-18032</v>
      </c>
      <c r="O73" s="22"/>
      <c r="P73" s="23"/>
    </row>
    <row r="74" spans="5:11" ht="12.75">
      <c r="E74" s="56"/>
      <c r="F74" s="56"/>
      <c r="G74" s="56"/>
      <c r="I74" s="56"/>
      <c r="J74" s="56"/>
      <c r="K74" s="56"/>
    </row>
    <row r="75" spans="2:3" ht="12.75">
      <c r="B75" s="3" t="s">
        <v>55</v>
      </c>
      <c r="C75" s="1" t="s">
        <v>85</v>
      </c>
    </row>
    <row r="76" spans="3:11" ht="15">
      <c r="C76" s="1" t="s">
        <v>13</v>
      </c>
      <c r="E76" s="14">
        <v>1119</v>
      </c>
      <c r="F76" s="12"/>
      <c r="G76" s="14">
        <v>0</v>
      </c>
      <c r="H76" s="12"/>
      <c r="I76" s="15">
        <v>1951</v>
      </c>
      <c r="J76" s="12"/>
      <c r="K76" s="14">
        <v>733</v>
      </c>
    </row>
    <row r="77" spans="5:11" ht="12.75">
      <c r="E77" s="6"/>
      <c r="G77" s="6"/>
      <c r="I77" s="6"/>
      <c r="K77" s="6"/>
    </row>
    <row r="78" spans="2:3" ht="12.75">
      <c r="B78" s="3" t="s">
        <v>56</v>
      </c>
      <c r="C78" s="1" t="s">
        <v>143</v>
      </c>
    </row>
    <row r="79" spans="3:11" ht="15">
      <c r="C79" s="1" t="s">
        <v>84</v>
      </c>
      <c r="E79" s="14">
        <f>E73+E76</f>
        <v>-3980</v>
      </c>
      <c r="F79" s="12"/>
      <c r="G79" s="14">
        <f>G73+G76</f>
        <v>0</v>
      </c>
      <c r="H79" s="12"/>
      <c r="I79" s="14">
        <f>I73+I76</f>
        <v>-5339</v>
      </c>
      <c r="J79" s="12"/>
      <c r="K79" s="14">
        <f>K73+K76</f>
        <v>-17299</v>
      </c>
    </row>
    <row r="80" spans="3:11" ht="15">
      <c r="C80" s="1" t="s">
        <v>46</v>
      </c>
      <c r="E80" s="12"/>
      <c r="F80" s="12"/>
      <c r="G80" s="17"/>
      <c r="H80" s="12"/>
      <c r="I80" s="12"/>
      <c r="J80" s="12"/>
      <c r="K80" s="14"/>
    </row>
    <row r="81" ht="12.75">
      <c r="G81" s="18"/>
    </row>
    <row r="82" spans="2:11" ht="15">
      <c r="B82" s="3" t="s">
        <v>57</v>
      </c>
      <c r="C82" s="1" t="s">
        <v>88</v>
      </c>
      <c r="E82" s="14">
        <v>1550</v>
      </c>
      <c r="F82" s="12"/>
      <c r="G82" s="14">
        <v>0</v>
      </c>
      <c r="H82" s="12"/>
      <c r="I82" s="14">
        <v>1320</v>
      </c>
      <c r="J82" s="12"/>
      <c r="K82" s="14">
        <v>398</v>
      </c>
    </row>
    <row r="83" spans="5:11" ht="12.75">
      <c r="E83" s="28"/>
      <c r="F83" s="4"/>
      <c r="G83" s="29"/>
      <c r="I83" s="28"/>
      <c r="J83" s="4"/>
      <c r="K83" s="28"/>
    </row>
    <row r="84" spans="2:7" ht="12.75">
      <c r="B84" s="3" t="s">
        <v>59</v>
      </c>
      <c r="C84" s="1" t="s">
        <v>144</v>
      </c>
      <c r="G84" s="18"/>
    </row>
    <row r="85" spans="3:11" ht="15">
      <c r="C85" s="1" t="s">
        <v>75</v>
      </c>
      <c r="E85" s="16">
        <f>E79+E82</f>
        <v>-2430</v>
      </c>
      <c r="F85" s="12"/>
      <c r="G85" s="16">
        <f>G79+G82</f>
        <v>0</v>
      </c>
      <c r="H85" s="12"/>
      <c r="I85" s="16">
        <f>I79+I82</f>
        <v>-4019</v>
      </c>
      <c r="J85" s="12"/>
      <c r="K85" s="14">
        <f>K79+K82</f>
        <v>-16901</v>
      </c>
    </row>
    <row r="86" spans="3:7" ht="12.75">
      <c r="C86" s="1" t="s">
        <v>76</v>
      </c>
      <c r="G86" s="18"/>
    </row>
    <row r="87" ht="12.75">
      <c r="G87" s="18"/>
    </row>
    <row r="88" spans="3:11" ht="15">
      <c r="C88" s="1" t="s">
        <v>115</v>
      </c>
      <c r="E88" s="14">
        <v>-75</v>
      </c>
      <c r="F88" s="12"/>
      <c r="G88" s="14">
        <v>0</v>
      </c>
      <c r="H88" s="12"/>
      <c r="I88" s="14">
        <v>-53</v>
      </c>
      <c r="J88" s="12"/>
      <c r="K88" s="14">
        <v>768</v>
      </c>
    </row>
    <row r="89" spans="5:11" ht="15">
      <c r="E89" s="27"/>
      <c r="F89" s="12"/>
      <c r="G89" s="30"/>
      <c r="H89" s="12"/>
      <c r="I89" s="27"/>
      <c r="J89" s="12"/>
      <c r="K89" s="27"/>
    </row>
    <row r="90" spans="2:11" ht="15">
      <c r="B90" s="3" t="s">
        <v>58</v>
      </c>
      <c r="C90" s="1" t="s">
        <v>145</v>
      </c>
      <c r="E90" s="12"/>
      <c r="F90" s="12"/>
      <c r="G90" s="17"/>
      <c r="H90" s="12"/>
      <c r="I90" s="12"/>
      <c r="J90" s="12"/>
      <c r="K90" s="12"/>
    </row>
    <row r="91" spans="3:11" ht="15">
      <c r="C91" s="1" t="s">
        <v>146</v>
      </c>
      <c r="E91" s="16">
        <f>E85+E88</f>
        <v>-2505</v>
      </c>
      <c r="F91" s="12"/>
      <c r="G91" s="16">
        <v>0</v>
      </c>
      <c r="H91" s="12"/>
      <c r="I91" s="16">
        <f>I85+I88</f>
        <v>-4072</v>
      </c>
      <c r="J91" s="12"/>
      <c r="K91" s="14">
        <f>K85+K88</f>
        <v>-16133</v>
      </c>
    </row>
    <row r="92" spans="3:11" ht="15">
      <c r="C92" s="1" t="s">
        <v>147</v>
      </c>
      <c r="E92" s="16"/>
      <c r="F92" s="12"/>
      <c r="G92" s="17"/>
      <c r="H92" s="12"/>
      <c r="I92" s="16"/>
      <c r="J92" s="12"/>
      <c r="K92" s="14"/>
    </row>
    <row r="94" spans="2:11" ht="15">
      <c r="B94" s="3" t="s">
        <v>60</v>
      </c>
      <c r="C94" s="1" t="s">
        <v>61</v>
      </c>
      <c r="E94" s="17">
        <v>0</v>
      </c>
      <c r="F94" s="17"/>
      <c r="G94" s="17">
        <v>0</v>
      </c>
      <c r="H94" s="17"/>
      <c r="I94" s="17">
        <v>0</v>
      </c>
      <c r="J94" s="17"/>
      <c r="K94" s="17">
        <v>0</v>
      </c>
    </row>
    <row r="95" spans="3:11" ht="15">
      <c r="C95" s="1" t="s">
        <v>62</v>
      </c>
      <c r="E95" s="17">
        <v>0</v>
      </c>
      <c r="F95" s="17"/>
      <c r="G95" s="17">
        <v>0</v>
      </c>
      <c r="H95" s="17"/>
      <c r="I95" s="17">
        <v>0</v>
      </c>
      <c r="J95" s="17"/>
      <c r="K95" s="17">
        <v>0</v>
      </c>
    </row>
    <row r="96" spans="3:11" ht="15">
      <c r="C96" s="1" t="s">
        <v>79</v>
      </c>
      <c r="E96" s="17" t="s">
        <v>11</v>
      </c>
      <c r="F96" s="17"/>
      <c r="G96" s="17"/>
      <c r="H96" s="17"/>
      <c r="I96" s="17"/>
      <c r="J96" s="17"/>
      <c r="K96" s="17"/>
    </row>
    <row r="97" spans="3:11" ht="15">
      <c r="C97" s="1" t="s">
        <v>80</v>
      </c>
      <c r="E97" s="17">
        <v>0</v>
      </c>
      <c r="F97" s="17"/>
      <c r="G97" s="17">
        <v>0</v>
      </c>
      <c r="H97" s="17"/>
      <c r="I97" s="17">
        <v>0</v>
      </c>
      <c r="J97" s="17"/>
      <c r="K97" s="17">
        <v>0</v>
      </c>
    </row>
    <row r="98" spans="3:11" ht="15">
      <c r="C98" s="1" t="s">
        <v>81</v>
      </c>
      <c r="E98" s="17"/>
      <c r="F98" s="17"/>
      <c r="G98" s="17"/>
      <c r="H98" s="17"/>
      <c r="I98" s="17"/>
      <c r="J98" s="17"/>
      <c r="K98" s="17"/>
    </row>
    <row r="99" spans="5:11" ht="15">
      <c r="E99" s="17"/>
      <c r="F99" s="17"/>
      <c r="G99" s="17"/>
      <c r="H99" s="17"/>
      <c r="I99" s="17"/>
      <c r="J99" s="17"/>
      <c r="K99" s="17"/>
    </row>
    <row r="100" spans="5:11" ht="15">
      <c r="E100" s="17"/>
      <c r="F100" s="17"/>
      <c r="G100" s="17"/>
      <c r="H100" s="17"/>
      <c r="I100" s="17"/>
      <c r="J100" s="17"/>
      <c r="K100" s="17"/>
    </row>
    <row r="101" spans="5:11" ht="11.25" customHeight="1">
      <c r="E101" s="12"/>
      <c r="F101" s="12"/>
      <c r="G101" s="12"/>
      <c r="H101" s="12"/>
      <c r="I101" s="12"/>
      <c r="J101" s="12"/>
      <c r="K101" s="12"/>
    </row>
    <row r="102" spans="1:4" ht="12.75">
      <c r="A102" s="5" t="s">
        <v>4</v>
      </c>
      <c r="D102" s="5" t="s">
        <v>113</v>
      </c>
    </row>
    <row r="103" spans="1:10" ht="12.75">
      <c r="A103" s="7" t="s">
        <v>136</v>
      </c>
      <c r="B103" s="7"/>
      <c r="C103" s="7"/>
      <c r="D103" s="7"/>
      <c r="E103" s="7"/>
      <c r="F103" s="7"/>
      <c r="G103" s="7"/>
      <c r="H103" s="7"/>
      <c r="I103" s="7"/>
      <c r="J103" s="7"/>
    </row>
    <row r="104" spans="1:10" ht="12.75">
      <c r="A104" s="65" t="s">
        <v>139</v>
      </c>
      <c r="B104" s="65"/>
      <c r="C104" s="65"/>
      <c r="D104" s="65"/>
      <c r="E104" s="65"/>
      <c r="F104" s="7"/>
      <c r="G104" s="7"/>
      <c r="H104" s="7"/>
      <c r="I104" s="7"/>
      <c r="J104" s="7"/>
    </row>
    <row r="105" spans="1:16" ht="15">
      <c r="A105" s="1" t="s">
        <v>119</v>
      </c>
      <c r="E105" s="14"/>
      <c r="F105" s="14"/>
      <c r="G105" s="17"/>
      <c r="H105" s="14"/>
      <c r="I105" s="14"/>
      <c r="J105" s="14"/>
      <c r="K105" s="14"/>
      <c r="O105" s="22"/>
      <c r="P105" s="23"/>
    </row>
    <row r="106" spans="5:15" ht="15">
      <c r="E106" s="66"/>
      <c r="F106" s="12"/>
      <c r="G106" s="66"/>
      <c r="H106" s="12"/>
      <c r="I106" s="66"/>
      <c r="J106" s="12"/>
      <c r="K106" s="66"/>
      <c r="O106" s="22"/>
    </row>
    <row r="107" spans="1:15" ht="15">
      <c r="A107" s="5" t="s">
        <v>68</v>
      </c>
      <c r="E107" s="66"/>
      <c r="F107" s="12"/>
      <c r="G107" s="66"/>
      <c r="H107" s="12"/>
      <c r="I107" s="66"/>
      <c r="J107" s="12"/>
      <c r="K107" s="66"/>
      <c r="O107" s="22"/>
    </row>
    <row r="108" spans="5:15" ht="15">
      <c r="E108" s="66"/>
      <c r="F108" s="12"/>
      <c r="G108" s="66"/>
      <c r="H108" s="12"/>
      <c r="I108" s="66"/>
      <c r="J108" s="12"/>
      <c r="K108" s="66"/>
      <c r="O108" s="22"/>
    </row>
    <row r="109" spans="6:10" ht="12.75">
      <c r="F109" s="4" t="s">
        <v>38</v>
      </c>
      <c r="J109" s="4" t="s">
        <v>110</v>
      </c>
    </row>
    <row r="110" spans="1:11" ht="12.75">
      <c r="A110" s="4"/>
      <c r="B110" s="5"/>
      <c r="E110" s="52" t="s">
        <v>6</v>
      </c>
      <c r="F110" s="53"/>
      <c r="G110" s="54" t="s">
        <v>12</v>
      </c>
      <c r="I110" s="52" t="s">
        <v>6</v>
      </c>
      <c r="J110" s="53"/>
      <c r="K110" s="54" t="s">
        <v>12</v>
      </c>
    </row>
    <row r="111" spans="5:11" ht="12.75">
      <c r="E111" s="55" t="s">
        <v>7</v>
      </c>
      <c r="F111" s="56"/>
      <c r="G111" s="57" t="s">
        <v>7</v>
      </c>
      <c r="I111" s="55" t="s">
        <v>111</v>
      </c>
      <c r="J111" s="56"/>
      <c r="K111" s="57" t="s">
        <v>7</v>
      </c>
    </row>
    <row r="112" spans="5:11" ht="12.75">
      <c r="E112" s="55" t="s">
        <v>9</v>
      </c>
      <c r="F112" s="56"/>
      <c r="G112" s="57" t="s">
        <v>35</v>
      </c>
      <c r="I112" s="55" t="s">
        <v>112</v>
      </c>
      <c r="J112" s="56"/>
      <c r="K112" s="57" t="s">
        <v>35</v>
      </c>
    </row>
    <row r="113" spans="5:11" ht="12.75">
      <c r="E113" s="55"/>
      <c r="F113" s="56"/>
      <c r="G113" s="57" t="s">
        <v>36</v>
      </c>
      <c r="I113" s="55"/>
      <c r="J113" s="56"/>
      <c r="K113" s="57" t="s">
        <v>37</v>
      </c>
    </row>
    <row r="114" spans="5:11" ht="12.75">
      <c r="E114" s="58"/>
      <c r="F114" s="7"/>
      <c r="G114" s="57" t="s">
        <v>9</v>
      </c>
      <c r="I114" s="58"/>
      <c r="J114" s="7"/>
      <c r="K114" s="57" t="s">
        <v>33</v>
      </c>
    </row>
    <row r="115" spans="5:11" ht="12.75">
      <c r="E115" s="55" t="s">
        <v>132</v>
      </c>
      <c r="F115" s="56"/>
      <c r="G115" s="57" t="s">
        <v>133</v>
      </c>
      <c r="I115" s="55" t="s">
        <v>132</v>
      </c>
      <c r="J115" s="56"/>
      <c r="K115" s="57" t="s">
        <v>132</v>
      </c>
    </row>
    <row r="116" spans="5:11" ht="12.75">
      <c r="E116" s="59" t="s">
        <v>10</v>
      </c>
      <c r="F116" s="28"/>
      <c r="G116" s="60" t="s">
        <v>10</v>
      </c>
      <c r="I116" s="59" t="s">
        <v>10</v>
      </c>
      <c r="J116" s="28"/>
      <c r="K116" s="60" t="s">
        <v>10</v>
      </c>
    </row>
    <row r="117" spans="5:11" ht="15">
      <c r="E117" s="12"/>
      <c r="F117" s="12"/>
      <c r="G117" s="12"/>
      <c r="H117" s="12"/>
      <c r="I117" s="12"/>
      <c r="J117" s="12"/>
      <c r="K117" s="12"/>
    </row>
    <row r="118" spans="2:11" ht="15">
      <c r="B118" s="3" t="s">
        <v>63</v>
      </c>
      <c r="C118" s="1" t="s">
        <v>148</v>
      </c>
      <c r="E118" s="12"/>
      <c r="F118" s="12"/>
      <c r="G118" s="12"/>
      <c r="H118" s="12"/>
      <c r="I118" s="12"/>
      <c r="J118" s="12"/>
      <c r="K118" s="12"/>
    </row>
    <row r="119" spans="3:11" ht="15">
      <c r="C119" s="1" t="s">
        <v>14</v>
      </c>
      <c r="E119" s="12"/>
      <c r="F119" s="12"/>
      <c r="G119" s="12"/>
      <c r="H119" s="12"/>
      <c r="I119" s="12"/>
      <c r="J119" s="12"/>
      <c r="K119" s="12"/>
    </row>
    <row r="120" spans="3:11" ht="15.75" thickBot="1">
      <c r="C120" s="1" t="s">
        <v>15</v>
      </c>
      <c r="E120" s="31">
        <f>E91</f>
        <v>-2505</v>
      </c>
      <c r="F120" s="12"/>
      <c r="G120" s="31">
        <f>G91</f>
        <v>0</v>
      </c>
      <c r="H120" s="12"/>
      <c r="I120" s="31">
        <f>I91</f>
        <v>-4072</v>
      </c>
      <c r="J120" s="12"/>
      <c r="K120" s="31">
        <f>K91</f>
        <v>-16133</v>
      </c>
    </row>
    <row r="121" ht="13.5" thickTop="1"/>
    <row r="122" spans="1:3" ht="12.75">
      <c r="A122" s="1">
        <v>3</v>
      </c>
      <c r="B122" s="3" t="s">
        <v>42</v>
      </c>
      <c r="C122" s="1" t="s">
        <v>87</v>
      </c>
    </row>
    <row r="123" spans="3:11" ht="12.75">
      <c r="C123" s="1" t="s">
        <v>64</v>
      </c>
      <c r="E123" s="23"/>
      <c r="I123" s="23"/>
      <c r="K123" s="23"/>
    </row>
    <row r="124" ht="12.75">
      <c r="C124" s="1" t="s">
        <v>65</v>
      </c>
    </row>
    <row r="125" spans="3:11" ht="15">
      <c r="C125" s="1" t="s">
        <v>109</v>
      </c>
      <c r="E125" s="76">
        <f>+E120/19900*100</f>
        <v>-12.587939698492463</v>
      </c>
      <c r="F125" s="12"/>
      <c r="G125" s="76">
        <v>0</v>
      </c>
      <c r="H125" s="12"/>
      <c r="I125" s="76">
        <f>+I120/19900*100</f>
        <v>-20.462311557788944</v>
      </c>
      <c r="J125" s="12"/>
      <c r="K125" s="76">
        <f>+K120/19900*100</f>
        <v>-81.07035175879396</v>
      </c>
    </row>
    <row r="126" ht="12.75">
      <c r="C126" s="1" t="s">
        <v>67</v>
      </c>
    </row>
    <row r="127" ht="12.75">
      <c r="K127" s="23"/>
    </row>
    <row r="128" spans="3:11" ht="15">
      <c r="C128" s="1" t="s">
        <v>66</v>
      </c>
      <c r="E128" s="23"/>
      <c r="K128" s="24"/>
    </row>
    <row r="129" spans="3:11" ht="12.75">
      <c r="C129" s="1" t="s">
        <v>82</v>
      </c>
      <c r="E129" s="18">
        <v>0</v>
      </c>
      <c r="F129" s="18"/>
      <c r="G129" s="18">
        <v>0</v>
      </c>
      <c r="H129" s="18"/>
      <c r="I129" s="18">
        <v>0</v>
      </c>
      <c r="J129" s="18"/>
      <c r="K129" s="18">
        <v>0</v>
      </c>
    </row>
    <row r="131" ht="12.75">
      <c r="E131" s="23"/>
    </row>
  </sheetData>
  <printOptions/>
  <pageMargins left="0.75" right="0.75" top="1" bottom="1" header="0.5" footer="0.5"/>
  <pageSetup horizontalDpi="360" verticalDpi="360" orientation="portrait" scale="98" r:id="rId1"/>
</worksheet>
</file>

<file path=xl/worksheets/sheet2.xml><?xml version="1.0" encoding="utf-8"?>
<worksheet xmlns="http://schemas.openxmlformats.org/spreadsheetml/2006/main" xmlns:r="http://schemas.openxmlformats.org/officeDocument/2006/relationships">
  <dimension ref="A1:V178"/>
  <sheetViews>
    <sheetView workbookViewId="0" topLeftCell="A13">
      <selection activeCell="J19" sqref="J19"/>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1.14843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5" t="s">
        <v>118</v>
      </c>
    </row>
    <row r="2" spans="1:2" s="1" customFormat="1" ht="12.75" customHeight="1">
      <c r="A2" s="7" t="s">
        <v>136</v>
      </c>
      <c r="B2" s="7"/>
    </row>
    <row r="3" spans="1:2" s="1" customFormat="1" ht="13.5" customHeight="1">
      <c r="A3" s="65" t="s">
        <v>137</v>
      </c>
      <c r="B3" s="65"/>
    </row>
    <row r="4" s="1" customFormat="1" ht="15" customHeight="1">
      <c r="A4" s="1" t="s">
        <v>122</v>
      </c>
    </row>
    <row r="5" s="1" customFormat="1" ht="16.5" customHeight="1"/>
    <row r="6" s="1" customFormat="1" ht="12.75">
      <c r="A6" s="5" t="s">
        <v>16</v>
      </c>
    </row>
    <row r="7" spans="10:12" s="1" customFormat="1" ht="12.75">
      <c r="J7" s="62" t="s">
        <v>120</v>
      </c>
      <c r="L7" s="62" t="s">
        <v>17</v>
      </c>
    </row>
    <row r="8" spans="10:12" s="1" customFormat="1" ht="12.75">
      <c r="J8" s="63" t="s">
        <v>121</v>
      </c>
      <c r="L8" s="63" t="s">
        <v>18</v>
      </c>
    </row>
    <row r="9" spans="10:12" s="1" customFormat="1" ht="12.75">
      <c r="J9" s="63" t="s">
        <v>9</v>
      </c>
      <c r="L9" s="63" t="s">
        <v>8</v>
      </c>
    </row>
    <row r="10" spans="10:12" s="1" customFormat="1" ht="12.75">
      <c r="J10" s="63"/>
      <c r="L10" s="63" t="s">
        <v>7</v>
      </c>
    </row>
    <row r="11" spans="10:12" s="1" customFormat="1" ht="12.75">
      <c r="J11" s="63"/>
      <c r="L11" s="63" t="s">
        <v>34</v>
      </c>
    </row>
    <row r="12" spans="10:12" s="1" customFormat="1" ht="12.75">
      <c r="J12" s="63" t="s">
        <v>131</v>
      </c>
      <c r="L12" s="63" t="s">
        <v>129</v>
      </c>
    </row>
    <row r="13" spans="10:12" s="1" customFormat="1" ht="12.75">
      <c r="J13" s="64" t="s">
        <v>10</v>
      </c>
      <c r="L13" s="64" t="s">
        <v>10</v>
      </c>
    </row>
    <row r="14" s="1" customFormat="1" ht="15" customHeight="1"/>
    <row r="15" spans="1:12" s="1" customFormat="1" ht="15">
      <c r="A15" s="3">
        <v>1</v>
      </c>
      <c r="B15" s="1" t="s">
        <v>19</v>
      </c>
      <c r="J15" s="15">
        <v>32172</v>
      </c>
      <c r="L15" s="15">
        <v>39934</v>
      </c>
    </row>
    <row r="16" spans="1:12" s="1" customFormat="1" ht="15">
      <c r="A16" s="3">
        <v>2</v>
      </c>
      <c r="B16" s="1" t="s">
        <v>86</v>
      </c>
      <c r="J16" s="15">
        <v>5325</v>
      </c>
      <c r="L16" s="15">
        <v>3375</v>
      </c>
    </row>
    <row r="17" spans="1:12" s="1" customFormat="1" ht="15">
      <c r="A17" s="3">
        <v>3</v>
      </c>
      <c r="B17" s="1" t="s">
        <v>20</v>
      </c>
      <c r="J17" s="12">
        <v>126</v>
      </c>
      <c r="L17" s="12">
        <v>126</v>
      </c>
    </row>
    <row r="18" spans="1:12" s="1" customFormat="1" ht="15">
      <c r="A18" s="3">
        <v>4</v>
      </c>
      <c r="B18" s="1" t="s">
        <v>21</v>
      </c>
      <c r="J18" s="14">
        <v>29</v>
      </c>
      <c r="L18" s="12">
        <v>25</v>
      </c>
    </row>
    <row r="19" spans="1:7" s="1" customFormat="1" ht="13.5" customHeight="1">
      <c r="A19" s="3"/>
      <c r="F19" s="2"/>
      <c r="G19" s="2"/>
    </row>
    <row r="20" spans="1:7" s="1" customFormat="1" ht="12.75">
      <c r="A20" s="3">
        <v>5</v>
      </c>
      <c r="B20" s="1" t="s">
        <v>22</v>
      </c>
      <c r="F20" s="2"/>
      <c r="G20" s="2"/>
    </row>
    <row r="21" spans="3:12" s="1" customFormat="1" ht="15">
      <c r="C21" s="1" t="s">
        <v>90</v>
      </c>
      <c r="J21" s="79">
        <v>876</v>
      </c>
      <c r="L21" s="32">
        <v>15</v>
      </c>
    </row>
    <row r="22" spans="3:12" s="1" customFormat="1" ht="15">
      <c r="C22" s="1" t="s">
        <v>91</v>
      </c>
      <c r="J22" s="33">
        <v>36488</v>
      </c>
      <c r="L22" s="33">
        <v>41264</v>
      </c>
    </row>
    <row r="23" spans="3:12" s="1" customFormat="1" ht="15">
      <c r="C23" s="1" t="s">
        <v>92</v>
      </c>
      <c r="J23" s="34">
        <v>0</v>
      </c>
      <c r="L23" s="38">
        <v>0</v>
      </c>
    </row>
    <row r="24" spans="3:12" s="1" customFormat="1" ht="15">
      <c r="C24" s="1" t="s">
        <v>93</v>
      </c>
      <c r="J24" s="35">
        <v>968</v>
      </c>
      <c r="L24" s="33">
        <v>1272</v>
      </c>
    </row>
    <row r="25" spans="3:12" s="1" customFormat="1" ht="12.75">
      <c r="C25" s="1" t="s">
        <v>94</v>
      </c>
      <c r="J25" s="36"/>
      <c r="L25" s="36"/>
    </row>
    <row r="26" spans="3:21" s="1" customFormat="1" ht="15">
      <c r="C26" s="1" t="s">
        <v>95</v>
      </c>
      <c r="J26" s="33">
        <v>19279</v>
      </c>
      <c r="L26" s="33">
        <v>14684</v>
      </c>
      <c r="Q26" s="4"/>
      <c r="R26" s="5"/>
      <c r="S26" s="4"/>
      <c r="T26" s="4"/>
      <c r="U26" s="4"/>
    </row>
    <row r="27" spans="3:21" s="1" customFormat="1" ht="15">
      <c r="C27" s="1" t="s">
        <v>96</v>
      </c>
      <c r="J27" s="33">
        <v>48459</v>
      </c>
      <c r="L27" s="33">
        <v>37209</v>
      </c>
      <c r="Q27" s="5"/>
      <c r="R27" s="5"/>
      <c r="S27" s="4"/>
      <c r="T27" s="4"/>
      <c r="U27" s="4"/>
    </row>
    <row r="28" spans="3:22" s="1" customFormat="1" ht="15">
      <c r="C28" s="1" t="s">
        <v>97</v>
      </c>
      <c r="J28" s="33">
        <v>51288</v>
      </c>
      <c r="L28" s="33">
        <v>46041</v>
      </c>
      <c r="P28" s="7"/>
      <c r="Q28" s="56"/>
      <c r="R28" s="56"/>
      <c r="S28" s="56"/>
      <c r="T28" s="56"/>
      <c r="U28" s="56"/>
      <c r="V28" s="7"/>
    </row>
    <row r="29" spans="3:22" s="1" customFormat="1" ht="15">
      <c r="C29" s="1" t="s">
        <v>98</v>
      </c>
      <c r="J29" s="37">
        <v>6350</v>
      </c>
      <c r="L29" s="37">
        <v>6350</v>
      </c>
      <c r="P29" s="7"/>
      <c r="Q29" s="7"/>
      <c r="R29" s="7"/>
      <c r="S29" s="7"/>
      <c r="T29" s="7"/>
      <c r="U29" s="7"/>
      <c r="V29" s="7"/>
    </row>
    <row r="30" spans="10:22" s="1" customFormat="1" ht="15">
      <c r="J30" s="39">
        <f>SUM(J21:J29)</f>
        <v>163708</v>
      </c>
      <c r="L30" s="39">
        <f>SUM(L21:L29)</f>
        <v>146835</v>
      </c>
      <c r="P30" s="7"/>
      <c r="Q30" s="25"/>
      <c r="R30" s="7"/>
      <c r="S30" s="25"/>
      <c r="T30" s="25"/>
      <c r="U30" s="25"/>
      <c r="V30" s="7"/>
    </row>
    <row r="31" spans="16:22" s="1" customFormat="1" ht="15.75" customHeight="1">
      <c r="P31" s="7"/>
      <c r="Q31" s="25"/>
      <c r="R31" s="7"/>
      <c r="S31" s="25"/>
      <c r="T31" s="25"/>
      <c r="U31" s="25"/>
      <c r="V31" s="7"/>
    </row>
    <row r="32" spans="1:22" s="1" customFormat="1" ht="15.75" customHeight="1">
      <c r="A32" s="3">
        <v>6</v>
      </c>
      <c r="B32" s="1" t="s">
        <v>23</v>
      </c>
      <c r="P32" s="7"/>
      <c r="Q32" s="25"/>
      <c r="R32" s="7"/>
      <c r="S32" s="25"/>
      <c r="T32" s="25"/>
      <c r="U32" s="25"/>
      <c r="V32" s="7"/>
    </row>
    <row r="33" spans="3:22" s="1" customFormat="1" ht="15">
      <c r="C33" s="1" t="s">
        <v>69</v>
      </c>
      <c r="J33" s="40">
        <v>37162</v>
      </c>
      <c r="L33" s="40">
        <v>89470</v>
      </c>
      <c r="P33" s="7"/>
      <c r="Q33" s="25"/>
      <c r="R33" s="7"/>
      <c r="S33" s="7"/>
      <c r="T33" s="25"/>
      <c r="U33" s="7"/>
      <c r="V33" s="7"/>
    </row>
    <row r="34" spans="3:22" s="1" customFormat="1" ht="15">
      <c r="C34" s="1" t="s">
        <v>70</v>
      </c>
      <c r="J34" s="33">
        <v>23432</v>
      </c>
      <c r="L34" s="33">
        <v>25209</v>
      </c>
      <c r="P34" s="7"/>
      <c r="Q34" s="25"/>
      <c r="R34" s="7"/>
      <c r="S34" s="25"/>
      <c r="T34" s="25"/>
      <c r="U34" s="25"/>
      <c r="V34" s="7"/>
    </row>
    <row r="35" spans="3:22" s="1" customFormat="1" ht="15">
      <c r="C35" s="1" t="s">
        <v>71</v>
      </c>
      <c r="J35" s="33">
        <v>35394</v>
      </c>
      <c r="L35" s="33">
        <v>21805</v>
      </c>
      <c r="P35" s="7"/>
      <c r="Q35" s="25"/>
      <c r="R35" s="7"/>
      <c r="S35" s="25"/>
      <c r="T35" s="25"/>
      <c r="U35" s="25"/>
      <c r="V35" s="7"/>
    </row>
    <row r="36" spans="3:22" s="1" customFormat="1" ht="15">
      <c r="C36" s="1" t="s">
        <v>72</v>
      </c>
      <c r="J36" s="33">
        <v>4490</v>
      </c>
      <c r="L36" s="33">
        <v>5084</v>
      </c>
      <c r="P36" s="7"/>
      <c r="Q36" s="25"/>
      <c r="R36" s="7"/>
      <c r="S36" s="25"/>
      <c r="T36" s="25"/>
      <c r="U36" s="25"/>
      <c r="V36" s="7"/>
    </row>
    <row r="37" spans="3:22" s="1" customFormat="1" ht="12.75">
      <c r="C37" s="1" t="s">
        <v>73</v>
      </c>
      <c r="J37" s="36"/>
      <c r="L37" s="36"/>
      <c r="P37" s="7"/>
      <c r="Q37" s="25"/>
      <c r="R37" s="7"/>
      <c r="S37" s="25"/>
      <c r="T37" s="25"/>
      <c r="U37" s="25"/>
      <c r="V37" s="7"/>
    </row>
    <row r="38" spans="3:22" s="1" customFormat="1" ht="15">
      <c r="C38" s="1" t="s">
        <v>77</v>
      </c>
      <c r="J38" s="33">
        <v>1049</v>
      </c>
      <c r="L38" s="42">
        <v>2892</v>
      </c>
      <c r="P38" s="7"/>
      <c r="Q38" s="25"/>
      <c r="R38" s="7"/>
      <c r="S38" s="25"/>
      <c r="T38" s="25"/>
      <c r="U38" s="25"/>
      <c r="V38" s="7"/>
    </row>
    <row r="39" spans="3:22" s="1" customFormat="1" ht="15">
      <c r="C39" s="1" t="s">
        <v>78</v>
      </c>
      <c r="J39" s="80">
        <v>12218</v>
      </c>
      <c r="L39" s="41">
        <v>924</v>
      </c>
      <c r="P39" s="7"/>
      <c r="Q39" s="25"/>
      <c r="R39" s="7"/>
      <c r="S39" s="25"/>
      <c r="T39" s="25"/>
      <c r="U39" s="25"/>
      <c r="V39" s="7"/>
    </row>
    <row r="40" spans="10:22" s="1" customFormat="1" ht="15">
      <c r="J40" s="43">
        <f>SUM(J33:J39)</f>
        <v>113745</v>
      </c>
      <c r="L40" s="43">
        <f>SUM(L33:L39)</f>
        <v>145384</v>
      </c>
      <c r="P40" s="7"/>
      <c r="Q40" s="7"/>
      <c r="R40" s="7"/>
      <c r="S40" s="25"/>
      <c r="T40" s="25"/>
      <c r="U40" s="25"/>
      <c r="V40" s="7"/>
    </row>
    <row r="41" spans="16:22" s="1" customFormat="1" ht="14.25" customHeight="1">
      <c r="P41" s="7"/>
      <c r="Q41" s="7"/>
      <c r="R41" s="7"/>
      <c r="S41" s="25"/>
      <c r="T41" s="25"/>
      <c r="U41" s="25"/>
      <c r="V41" s="7"/>
    </row>
    <row r="42" spans="1:22" s="1" customFormat="1" ht="15">
      <c r="A42" s="3">
        <v>7</v>
      </c>
      <c r="B42" s="1" t="s">
        <v>24</v>
      </c>
      <c r="J42" s="15">
        <f>J30-J40</f>
        <v>49963</v>
      </c>
      <c r="L42" s="15">
        <f>L30-L40</f>
        <v>1451</v>
      </c>
      <c r="P42" s="7"/>
      <c r="Q42" s="44"/>
      <c r="R42" s="7"/>
      <c r="S42" s="44"/>
      <c r="T42" s="44"/>
      <c r="U42" s="44"/>
      <c r="V42" s="7"/>
    </row>
    <row r="43" spans="1:22" s="1" customFormat="1" ht="15" customHeight="1">
      <c r="A43" s="3"/>
      <c r="J43" s="15"/>
      <c r="L43" s="15"/>
      <c r="P43" s="7"/>
      <c r="Q43" s="44"/>
      <c r="R43" s="7"/>
      <c r="S43" s="44"/>
      <c r="T43" s="44"/>
      <c r="U43" s="44"/>
      <c r="V43" s="7"/>
    </row>
    <row r="44" spans="1:22" s="1" customFormat="1" ht="15.75" thickBot="1">
      <c r="A44" s="3"/>
      <c r="J44" s="45">
        <f>J42+J18+J17+J16+J15</f>
        <v>87615</v>
      </c>
      <c r="L44" s="45">
        <f>L42+L18+L17+L16+L15</f>
        <v>44911</v>
      </c>
      <c r="P44" s="7"/>
      <c r="Q44" s="44"/>
      <c r="R44" s="7"/>
      <c r="S44" s="44"/>
      <c r="T44" s="44"/>
      <c r="U44" s="44"/>
      <c r="V44" s="7"/>
    </row>
    <row r="45" spans="1:22" s="1" customFormat="1" ht="15.75" thickTop="1">
      <c r="A45" s="3"/>
      <c r="H45" s="22"/>
      <c r="J45" s="67"/>
      <c r="L45" s="67"/>
      <c r="O45" s="22"/>
      <c r="P45" s="7"/>
      <c r="Q45" s="44"/>
      <c r="R45" s="7"/>
      <c r="S45" s="44"/>
      <c r="T45" s="44"/>
      <c r="U45" s="44"/>
      <c r="V45" s="7"/>
    </row>
    <row r="46" spans="1:22" s="1" customFormat="1" ht="15">
      <c r="A46" s="3"/>
      <c r="J46" s="67"/>
      <c r="L46" s="67"/>
      <c r="P46" s="7"/>
      <c r="Q46" s="44"/>
      <c r="R46" s="7"/>
      <c r="S46" s="44"/>
      <c r="T46" s="44"/>
      <c r="U46" s="44"/>
      <c r="V46" s="7"/>
    </row>
    <row r="47" spans="1:22" s="1" customFormat="1" ht="15">
      <c r="A47" s="3"/>
      <c r="J47" s="67"/>
      <c r="L47" s="67"/>
      <c r="P47" s="7"/>
      <c r="Q47" s="44"/>
      <c r="R47" s="7"/>
      <c r="S47" s="44"/>
      <c r="T47" s="44"/>
      <c r="U47" s="44"/>
      <c r="V47" s="7"/>
    </row>
    <row r="48" spans="1:22" s="1" customFormat="1" ht="15">
      <c r="A48" s="3"/>
      <c r="J48" s="67"/>
      <c r="L48" s="67"/>
      <c r="P48" s="7"/>
      <c r="Q48" s="44"/>
      <c r="R48" s="7"/>
      <c r="S48" s="44"/>
      <c r="T48" s="44"/>
      <c r="U48" s="44"/>
      <c r="V48" s="7"/>
    </row>
    <row r="49" spans="1:22" s="1" customFormat="1" ht="15.75" customHeight="1">
      <c r="A49" s="5" t="s">
        <v>118</v>
      </c>
      <c r="P49" s="7"/>
      <c r="Q49" s="44"/>
      <c r="R49" s="7"/>
      <c r="S49" s="44"/>
      <c r="T49" s="44"/>
      <c r="U49" s="44"/>
      <c r="V49" s="7"/>
    </row>
    <row r="50" spans="1:22" s="1" customFormat="1" ht="16.5" customHeight="1">
      <c r="A50" s="7" t="s">
        <v>136</v>
      </c>
      <c r="P50" s="7"/>
      <c r="Q50" s="44"/>
      <c r="R50" s="7"/>
      <c r="S50" s="44"/>
      <c r="T50" s="44"/>
      <c r="U50" s="44"/>
      <c r="V50" s="7"/>
    </row>
    <row r="51" spans="1:22" s="1" customFormat="1" ht="16.5" customHeight="1">
      <c r="A51" s="65" t="s">
        <v>138</v>
      </c>
      <c r="P51" s="7"/>
      <c r="Q51" s="44"/>
      <c r="R51" s="7"/>
      <c r="S51" s="44"/>
      <c r="T51" s="44"/>
      <c r="U51" s="44"/>
      <c r="V51" s="7"/>
    </row>
    <row r="52" spans="1:22" s="1" customFormat="1" ht="16.5" customHeight="1">
      <c r="A52" s="1" t="s">
        <v>124</v>
      </c>
      <c r="P52" s="7"/>
      <c r="Q52" s="44"/>
      <c r="R52" s="7"/>
      <c r="S52" s="44"/>
      <c r="T52" s="44"/>
      <c r="U52" s="44"/>
      <c r="V52" s="7"/>
    </row>
    <row r="53" spans="16:22" s="1" customFormat="1" ht="12.75">
      <c r="P53" s="7"/>
      <c r="Q53" s="44"/>
      <c r="R53" s="7"/>
      <c r="S53" s="44"/>
      <c r="T53" s="44"/>
      <c r="U53" s="44"/>
      <c r="V53" s="7"/>
    </row>
    <row r="54" spans="1:22" s="1" customFormat="1" ht="16.5" customHeight="1">
      <c r="A54" s="5" t="s">
        <v>123</v>
      </c>
      <c r="P54" s="7"/>
      <c r="Q54" s="44"/>
      <c r="R54" s="7"/>
      <c r="S54" s="44"/>
      <c r="T54" s="44"/>
      <c r="U54" s="44"/>
      <c r="V54" s="7"/>
    </row>
    <row r="55" spans="10:22" s="1" customFormat="1" ht="15" customHeight="1">
      <c r="J55" s="62" t="s">
        <v>120</v>
      </c>
      <c r="L55" s="62" t="s">
        <v>17</v>
      </c>
      <c r="P55" s="7"/>
      <c r="Q55" s="44"/>
      <c r="R55" s="7"/>
      <c r="S55" s="44"/>
      <c r="T55" s="44"/>
      <c r="U55" s="44"/>
      <c r="V55" s="7"/>
    </row>
    <row r="56" spans="10:22" s="1" customFormat="1" ht="15" customHeight="1">
      <c r="J56" s="63" t="s">
        <v>121</v>
      </c>
      <c r="L56" s="63" t="s">
        <v>18</v>
      </c>
      <c r="P56" s="7"/>
      <c r="Q56" s="44"/>
      <c r="R56" s="7"/>
      <c r="S56" s="44"/>
      <c r="T56" s="44"/>
      <c r="U56" s="44"/>
      <c r="V56" s="7"/>
    </row>
    <row r="57" spans="10:22" s="1" customFormat="1" ht="15" customHeight="1">
      <c r="J57" s="63" t="s">
        <v>9</v>
      </c>
      <c r="L57" s="63" t="s">
        <v>8</v>
      </c>
      <c r="P57" s="7"/>
      <c r="Q57" s="44"/>
      <c r="R57" s="7"/>
      <c r="S57" s="44"/>
      <c r="T57" s="44"/>
      <c r="U57" s="44"/>
      <c r="V57" s="7"/>
    </row>
    <row r="58" spans="10:22" s="1" customFormat="1" ht="15" customHeight="1">
      <c r="J58" s="63"/>
      <c r="L58" s="63" t="s">
        <v>7</v>
      </c>
      <c r="P58" s="7"/>
      <c r="Q58" s="44"/>
      <c r="R58" s="7"/>
      <c r="S58" s="44"/>
      <c r="T58" s="44"/>
      <c r="U58" s="44"/>
      <c r="V58" s="7"/>
    </row>
    <row r="59" spans="10:22" s="1" customFormat="1" ht="13.5" customHeight="1">
      <c r="J59" s="63"/>
      <c r="L59" s="63" t="s">
        <v>34</v>
      </c>
      <c r="P59" s="7"/>
      <c r="Q59" s="44"/>
      <c r="R59" s="7"/>
      <c r="S59" s="44"/>
      <c r="T59" s="44"/>
      <c r="U59" s="44"/>
      <c r="V59" s="7"/>
    </row>
    <row r="60" spans="10:22" s="1" customFormat="1" ht="13.5" customHeight="1">
      <c r="J60" s="63" t="s">
        <v>131</v>
      </c>
      <c r="L60" s="63" t="s">
        <v>129</v>
      </c>
      <c r="P60" s="7"/>
      <c r="Q60" s="44"/>
      <c r="R60" s="7"/>
      <c r="S60" s="44"/>
      <c r="T60" s="44"/>
      <c r="U60" s="44"/>
      <c r="V60" s="7"/>
    </row>
    <row r="61" spans="10:22" s="1" customFormat="1" ht="15.75" customHeight="1">
      <c r="J61" s="64" t="s">
        <v>10</v>
      </c>
      <c r="L61" s="64" t="s">
        <v>10</v>
      </c>
      <c r="P61" s="7"/>
      <c r="Q61" s="44"/>
      <c r="R61" s="7"/>
      <c r="S61" s="44"/>
      <c r="T61" s="44"/>
      <c r="U61" s="44"/>
      <c r="V61" s="7"/>
    </row>
    <row r="62" spans="1:22" s="1" customFormat="1" ht="15">
      <c r="A62" s="3"/>
      <c r="J62" s="67"/>
      <c r="L62" s="67"/>
      <c r="P62" s="7"/>
      <c r="Q62" s="44"/>
      <c r="R62" s="7"/>
      <c r="S62" s="44"/>
      <c r="T62" s="44"/>
      <c r="U62" s="44"/>
      <c r="V62" s="7"/>
    </row>
    <row r="63" spans="1:2" s="1" customFormat="1" ht="12.75">
      <c r="A63" s="3">
        <v>8</v>
      </c>
      <c r="B63" s="1" t="s">
        <v>25</v>
      </c>
    </row>
    <row r="64" spans="3:12" s="1" customFormat="1" ht="15">
      <c r="C64" s="1" t="s">
        <v>26</v>
      </c>
      <c r="J64" s="40">
        <v>19900</v>
      </c>
      <c r="L64" s="40">
        <v>19900</v>
      </c>
    </row>
    <row r="65" spans="3:12" s="1" customFormat="1" ht="15">
      <c r="C65" s="1" t="s">
        <v>27</v>
      </c>
      <c r="J65" s="48"/>
      <c r="K65" s="7"/>
      <c r="L65" s="48"/>
    </row>
    <row r="66" spans="3:12" s="1" customFormat="1" ht="15">
      <c r="C66" s="1" t="s">
        <v>99</v>
      </c>
      <c r="J66" s="35">
        <v>592</v>
      </c>
      <c r="L66" s="48">
        <v>592</v>
      </c>
    </row>
    <row r="67" spans="3:12" s="1" customFormat="1" ht="15">
      <c r="C67" s="1" t="s">
        <v>100</v>
      </c>
      <c r="J67" s="33">
        <v>4269</v>
      </c>
      <c r="L67" s="33">
        <v>4269</v>
      </c>
    </row>
    <row r="68" spans="3:12" s="1" customFormat="1" ht="15">
      <c r="C68" s="1" t="s">
        <v>101</v>
      </c>
      <c r="J68" s="33">
        <v>1347</v>
      </c>
      <c r="L68" s="33">
        <f>J68</f>
        <v>1347</v>
      </c>
    </row>
    <row r="69" spans="3:12" s="1" customFormat="1" ht="15">
      <c r="C69" s="1" t="s">
        <v>102</v>
      </c>
      <c r="J69" s="34">
        <v>0</v>
      </c>
      <c r="K69" s="18"/>
      <c r="L69" s="34">
        <v>0</v>
      </c>
    </row>
    <row r="70" spans="3:12" s="1" customFormat="1" ht="15">
      <c r="C70" s="1" t="s">
        <v>103</v>
      </c>
      <c r="J70" s="33">
        <v>18203</v>
      </c>
      <c r="L70" s="33">
        <v>22277</v>
      </c>
    </row>
    <row r="71" spans="3:12" s="1" customFormat="1" ht="12.75">
      <c r="C71" s="1" t="s">
        <v>104</v>
      </c>
      <c r="J71" s="36"/>
      <c r="L71" s="36"/>
    </row>
    <row r="72" spans="3:12" s="1" customFormat="1" ht="15">
      <c r="C72" s="1" t="s">
        <v>105</v>
      </c>
      <c r="J72" s="46">
        <v>-9089</v>
      </c>
      <c r="L72" s="46">
        <f>J72</f>
        <v>-9089</v>
      </c>
    </row>
    <row r="73" spans="3:12" s="1" customFormat="1" ht="15">
      <c r="C73" s="1" t="s">
        <v>106</v>
      </c>
      <c r="J73" s="47">
        <v>594</v>
      </c>
      <c r="L73" s="47">
        <v>767</v>
      </c>
    </row>
    <row r="74" spans="10:12" s="1" customFormat="1" ht="15">
      <c r="J74" s="49">
        <f>SUM(J64:J73)</f>
        <v>35816</v>
      </c>
      <c r="L74" s="49">
        <f>SUM(L64:L73)</f>
        <v>40063</v>
      </c>
    </row>
    <row r="75" spans="10:12" s="1" customFormat="1" ht="12.75">
      <c r="J75" s="4"/>
      <c r="L75" s="4"/>
    </row>
    <row r="76" spans="1:12" s="1" customFormat="1" ht="15">
      <c r="A76" s="3">
        <v>9</v>
      </c>
      <c r="B76" s="1" t="s">
        <v>28</v>
      </c>
      <c r="J76" s="14">
        <v>80</v>
      </c>
      <c r="L76" s="14">
        <v>27</v>
      </c>
    </row>
    <row r="77" s="1" customFormat="1" ht="12.75">
      <c r="A77" s="3"/>
    </row>
    <row r="78" spans="1:12" s="1" customFormat="1" ht="15">
      <c r="A78" s="3">
        <v>10</v>
      </c>
      <c r="B78" s="1" t="s">
        <v>29</v>
      </c>
      <c r="J78" s="14">
        <v>50522</v>
      </c>
      <c r="L78" s="14">
        <v>1858</v>
      </c>
    </row>
    <row r="79" s="1" customFormat="1" ht="12.75">
      <c r="A79" s="3"/>
    </row>
    <row r="80" spans="1:2" s="1" customFormat="1" ht="12.75">
      <c r="A80" s="3">
        <v>11</v>
      </c>
      <c r="B80" s="1" t="s">
        <v>30</v>
      </c>
    </row>
    <row r="81" spans="3:12" s="1" customFormat="1" ht="15">
      <c r="C81" s="1" t="s">
        <v>107</v>
      </c>
      <c r="J81" s="14">
        <v>664</v>
      </c>
      <c r="L81" s="15">
        <v>1159</v>
      </c>
    </row>
    <row r="82" spans="3:12" s="1" customFormat="1" ht="15">
      <c r="C82" s="1" t="s">
        <v>108</v>
      </c>
      <c r="J82" s="14">
        <v>533</v>
      </c>
      <c r="L82" s="51">
        <v>1804</v>
      </c>
    </row>
    <row r="83" spans="10:12" s="1" customFormat="1" ht="12.75">
      <c r="J83" s="13"/>
      <c r="L83" s="13"/>
    </row>
    <row r="84" spans="10:12" s="1" customFormat="1" ht="15.75" thickBot="1">
      <c r="J84" s="50">
        <f>SUM(J74:J82)</f>
        <v>87615</v>
      </c>
      <c r="L84" s="50">
        <f>SUM(L74:L82)</f>
        <v>44911</v>
      </c>
    </row>
    <row r="85" spans="10:12" s="1" customFormat="1" ht="13.5" thickTop="1">
      <c r="J85" s="13"/>
      <c r="L85" s="13"/>
    </row>
    <row r="86" spans="10:12" s="1" customFormat="1" ht="12.75">
      <c r="J86" s="13"/>
      <c r="L86" s="13"/>
    </row>
    <row r="87" spans="1:12" s="1" customFormat="1" ht="15">
      <c r="A87" s="3">
        <v>12</v>
      </c>
      <c r="B87" s="1" t="s">
        <v>31</v>
      </c>
      <c r="J87" s="14">
        <f>(J74-J18)/J64*100</f>
        <v>179.83417085427135</v>
      </c>
      <c r="L87" s="14">
        <f>(L74-L18)/L64*100</f>
        <v>201.19597989949747</v>
      </c>
    </row>
    <row r="88" spans="10:12" s="1" customFormat="1" ht="15">
      <c r="J88" s="14"/>
      <c r="L88" s="14"/>
    </row>
    <row r="89" spans="10:12" s="1" customFormat="1" ht="15">
      <c r="J89" s="49"/>
      <c r="K89" s="7"/>
      <c r="L89" s="49"/>
    </row>
    <row r="90" s="1" customFormat="1" ht="12.75"/>
    <row r="91" s="1" customFormat="1" ht="12.75"/>
    <row r="92" s="1" customFormat="1" ht="12.75">
      <c r="A92" s="5"/>
    </row>
    <row r="93" s="1" customFormat="1" ht="12.75"/>
    <row r="94" s="5" customFormat="1" ht="12.75"/>
    <row r="95" s="1" customFormat="1" ht="12.75"/>
    <row r="96" s="1" customFormat="1" ht="12.75"/>
    <row r="97" s="5" customFormat="1" ht="12.75"/>
    <row r="98" s="1" customFormat="1" ht="12.75"/>
    <row r="99" s="1" customFormat="1" ht="12.75"/>
    <row r="100" s="5" customFormat="1" ht="12.75"/>
    <row r="101" s="1" customFormat="1" ht="12.75"/>
    <row r="102" s="1" customFormat="1" ht="12.75"/>
    <row r="103" s="5" customFormat="1" ht="12.75"/>
    <row r="104" s="1" customFormat="1" ht="12.75"/>
    <row r="105" s="1" customFormat="1" ht="12.75"/>
    <row r="106" s="1" customFormat="1" ht="12.75"/>
    <row r="107" s="5" customFormat="1" ht="12.75"/>
    <row r="108" s="1" customFormat="1" ht="12.75"/>
    <row r="109" s="1" customFormat="1" ht="12.75"/>
    <row r="110" s="5" customFormat="1" ht="12.75"/>
    <row r="111" s="1" customFormat="1" ht="12.75"/>
    <row r="112" s="1" customFormat="1" ht="12.75"/>
    <row r="113" s="1" customFormat="1" ht="12.75"/>
    <row r="114" s="5" customFormat="1" ht="12.75"/>
    <row r="115" s="1" customFormat="1" ht="12.75"/>
    <row r="116" s="1" customFormat="1" ht="12.75"/>
    <row r="117" s="5" customFormat="1" ht="12.75"/>
    <row r="118" s="1" customFormat="1" ht="12.75"/>
    <row r="119" s="1" customFormat="1" ht="12.75"/>
    <row r="120" s="1" customFormat="1" ht="12.75"/>
    <row r="121" s="1" customFormat="1" ht="16.5" customHeight="1"/>
    <row r="122" s="1" customFormat="1" ht="10.5" customHeight="1"/>
    <row r="123" s="1" customFormat="1" ht="12.75"/>
    <row r="124" s="1" customFormat="1" ht="5.25" customHeight="1"/>
    <row r="125" s="1" customFormat="1" ht="12.75"/>
    <row r="126" s="5" customFormat="1" ht="12.75"/>
    <row r="127" s="1" customFormat="1" ht="12.75"/>
    <row r="128" s="1" customFormat="1" ht="12.75"/>
    <row r="129" s="5" customFormat="1" ht="12.75"/>
    <row r="130" s="1" customFormat="1" ht="12.75"/>
    <row r="131" s="1" customFormat="1" ht="12.75"/>
    <row r="132" s="5" customFormat="1" ht="12.75"/>
    <row r="133" s="1" customFormat="1" ht="12.75"/>
    <row r="134" s="1" customFormat="1" ht="12.75"/>
    <row r="135" s="1" customFormat="1" ht="12.75"/>
    <row r="136" s="5" customFormat="1" ht="12.75"/>
    <row r="137" s="5" customFormat="1" ht="12.75"/>
    <row r="138" s="1" customFormat="1" ht="12.75"/>
    <row r="139" s="1" customFormat="1" ht="8.25" customHeight="1"/>
    <row r="140" s="1" customFormat="1" ht="12.75"/>
    <row r="141" s="1" customFormat="1" ht="12.75"/>
    <row r="142" s="1" customFormat="1" ht="7.5" customHeight="1"/>
    <row r="143" s="1" customFormat="1" ht="12.75">
      <c r="Q143" s="13"/>
    </row>
    <row r="144" s="1" customFormat="1" ht="12.75">
      <c r="Q144" s="13"/>
    </row>
    <row r="145" s="1" customFormat="1" ht="6" customHeight="1"/>
    <row r="146" s="1" customFormat="1" ht="12.75"/>
    <row r="147" s="1" customFormat="1" ht="6.75" customHeight="1"/>
    <row r="148" s="1" customFormat="1" ht="12.75"/>
    <row r="149" s="1" customFormat="1" ht="9.75" customHeight="1"/>
    <row r="150" s="1" customFormat="1" ht="12.75">
      <c r="Q150" s="13"/>
    </row>
    <row r="151" s="1" customFormat="1" ht="12.75"/>
    <row r="152" s="1" customFormat="1" ht="4.5" customHeight="1"/>
    <row r="153" s="1" customFormat="1" ht="12.75"/>
    <row r="154" s="1" customFormat="1" ht="12.75"/>
    <row r="155" s="5" customFormat="1" ht="12.75"/>
    <row r="156" s="1" customFormat="1" ht="12.75"/>
    <row r="157" s="1" customFormat="1" ht="12.75"/>
    <row r="158" s="5" customFormat="1" ht="12.75"/>
    <row r="159" s="1" customFormat="1" ht="12.75"/>
    <row r="160" s="1" customFormat="1" ht="12.75"/>
    <row r="161" s="1" customFormat="1" ht="12.75"/>
    <row r="162" s="5" customFormat="1" ht="12.75"/>
    <row r="163" s="1" customFormat="1" ht="12.75"/>
    <row r="164" s="1" customFormat="1" ht="12.75"/>
    <row r="165" s="5" customFormat="1" ht="12.75"/>
    <row r="166" s="1" customFormat="1" ht="12.75"/>
    <row r="167" s="1" customFormat="1" ht="12.75"/>
    <row r="168" s="1" customFormat="1" ht="12.75"/>
    <row r="169" s="1" customFormat="1" ht="9.75" customHeight="1"/>
    <row r="170" s="1" customFormat="1" ht="12.75"/>
    <row r="171" s="1" customFormat="1" ht="12.75"/>
    <row r="172" s="1" customFormat="1" ht="12.75"/>
    <row r="173" s="1" customFormat="1" ht="12.75"/>
    <row r="174" s="1" customFormat="1" ht="12.75"/>
    <row r="175" s="1" customFormat="1" ht="12.75">
      <c r="O175" s="19"/>
    </row>
    <row r="176" s="1" customFormat="1" ht="8.25" customHeight="1"/>
    <row r="177" s="1" customFormat="1" ht="12.75">
      <c r="O177" s="19"/>
    </row>
    <row r="178" s="1" customFormat="1" ht="12.75">
      <c r="O178" s="19"/>
    </row>
    <row r="179" s="5" customFormat="1" ht="12.75"/>
    <row r="180" s="1" customFormat="1" ht="12.75"/>
    <row r="181" s="1" customFormat="1" ht="12.75"/>
    <row r="182" s="1" customFormat="1" ht="6.75" customHeight="1"/>
    <row r="183" s="1" customFormat="1" ht="16.5" customHeight="1"/>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sheetData>
  <printOptions/>
  <pageMargins left="0.75" right="0.75" top="1" bottom="1" header="0.5" footer="0.5"/>
  <pageSetup horizontalDpi="360" verticalDpi="360" orientation="portrait" scale="98" r:id="rId1"/>
</worksheet>
</file>

<file path=xl/worksheets/sheet3.xml><?xml version="1.0" encoding="utf-8"?>
<worksheet xmlns="http://schemas.openxmlformats.org/spreadsheetml/2006/main" xmlns:r="http://schemas.openxmlformats.org/officeDocument/2006/relationships">
  <dimension ref="A1:H223"/>
  <sheetViews>
    <sheetView workbookViewId="0" topLeftCell="A5">
      <selection activeCell="A170" sqref="A170"/>
    </sheetView>
  </sheetViews>
  <sheetFormatPr defaultColWidth="9.140625" defaultRowHeight="12.75"/>
  <cols>
    <col min="1" max="1" width="3.140625" style="1" customWidth="1"/>
  </cols>
  <sheetData>
    <row r="1" ht="12.75">
      <c r="A1" s="5" t="str">
        <f>'BS'!A1</f>
        <v>GADANG HOLDINGS BERHAD (278114-K)</v>
      </c>
    </row>
    <row r="2" ht="12.75">
      <c r="A2" s="1" t="str">
        <f>'BS'!A2</f>
        <v>UNAUDITED CONSOLIDATED RESULTS FOR THE FOURTH</v>
      </c>
    </row>
    <row r="3" ht="12.75">
      <c r="A3" s="1" t="str">
        <f>'BS'!A3</f>
        <v>QUARTER AND THE FINANCIAL YEAR  ENDED 31ST MAY 2000</v>
      </c>
    </row>
    <row r="4" ht="12.75">
      <c r="A4" s="1" t="s">
        <v>126</v>
      </c>
    </row>
    <row r="6" ht="12.75">
      <c r="A6" s="78" t="s">
        <v>125</v>
      </c>
    </row>
    <row r="7" spans="1:2" ht="12.75">
      <c r="A7" s="1" t="s">
        <v>11</v>
      </c>
      <c r="B7" t="s">
        <v>11</v>
      </c>
    </row>
    <row r="8" ht="12.75"/>
    <row r="9" ht="12.75">
      <c r="A9" s="5" t="s">
        <v>11</v>
      </c>
    </row>
    <row r="10" ht="12.75">
      <c r="A10" s="5"/>
    </row>
    <row r="11" ht="12.75">
      <c r="A11" s="5"/>
    </row>
    <row r="12" ht="12.75">
      <c r="A12" s="5"/>
    </row>
    <row r="13" ht="12.75">
      <c r="A13" s="5"/>
    </row>
    <row r="14" ht="12.75">
      <c r="A14" s="5" t="s">
        <v>11</v>
      </c>
    </row>
    <row r="15" ht="12.75">
      <c r="A15" s="5"/>
    </row>
    <row r="16" ht="12.75">
      <c r="A16" s="5"/>
    </row>
    <row r="17" ht="12.75">
      <c r="A17" s="5"/>
    </row>
    <row r="18" ht="12.75">
      <c r="A18" s="5" t="s">
        <v>11</v>
      </c>
    </row>
    <row r="19" ht="12.75">
      <c r="A19" s="5"/>
    </row>
    <row r="20" ht="12.75">
      <c r="A20" s="5"/>
    </row>
    <row r="21" ht="12.75">
      <c r="A21" s="5"/>
    </row>
    <row r="22" ht="12.75">
      <c r="A22" s="5" t="s">
        <v>11</v>
      </c>
    </row>
    <row r="23" ht="12.75">
      <c r="A23" s="5"/>
    </row>
    <row r="24" ht="12.75">
      <c r="A24" s="5" t="s">
        <v>11</v>
      </c>
    </row>
    <row r="25" ht="12.75">
      <c r="A25" s="5" t="s">
        <v>11</v>
      </c>
    </row>
    <row r="26" ht="12.75">
      <c r="A26" s="5"/>
    </row>
    <row r="27" ht="12.75">
      <c r="A27" s="5" t="s">
        <v>11</v>
      </c>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 r="A37" s="5"/>
    </row>
    <row r="38" ht="12.75">
      <c r="A38" s="5"/>
    </row>
    <row r="39" ht="12.75">
      <c r="A39" s="5"/>
    </row>
    <row r="40" ht="12.75">
      <c r="A40" s="5" t="s">
        <v>11</v>
      </c>
    </row>
    <row r="41" ht="12.75">
      <c r="A41" s="5"/>
    </row>
    <row r="42" ht="12.75">
      <c r="A42" s="5"/>
    </row>
    <row r="43" ht="12.75">
      <c r="A43" s="5"/>
    </row>
    <row r="44" ht="12.75">
      <c r="A44" s="5" t="s">
        <v>11</v>
      </c>
    </row>
    <row r="45" ht="12.75">
      <c r="A45" s="5"/>
    </row>
    <row r="46" ht="12.75">
      <c r="A46" s="5"/>
    </row>
    <row r="47" ht="12.75">
      <c r="A47" s="5"/>
    </row>
    <row r="48" ht="12.75">
      <c r="A48" s="5"/>
    </row>
    <row r="49" ht="12.75">
      <c r="A49" s="5" t="s">
        <v>11</v>
      </c>
    </row>
    <row r="50" ht="12.75">
      <c r="A50" s="5"/>
    </row>
    <row r="51" ht="12.75">
      <c r="A51" s="5"/>
    </row>
    <row r="52" ht="12.75">
      <c r="A52" s="5"/>
    </row>
    <row r="53" ht="12.75">
      <c r="A53" s="5"/>
    </row>
    <row r="54" ht="12.75">
      <c r="A54" s="5" t="str">
        <f>+A1</f>
        <v>GADANG HOLDINGS BERHAD (278114-K)</v>
      </c>
    </row>
    <row r="55" ht="12.75">
      <c r="A55" s="1" t="str">
        <f>+A2</f>
        <v>UNAUDITED CONSOLIDATED RESULTS FOR THE FOURTH</v>
      </c>
    </row>
    <row r="56" ht="12.75">
      <c r="A56" s="1" t="str">
        <f>+A3</f>
        <v>QUARTER AND THE FINANCIAL YEAR  ENDED 31ST MAY 2000</v>
      </c>
    </row>
    <row r="57" spans="1:8" ht="12.75">
      <c r="A57" s="1" t="s">
        <v>127</v>
      </c>
      <c r="H57" s="77"/>
    </row>
    <row r="58" ht="12.75">
      <c r="A58" s="5"/>
    </row>
    <row r="59" ht="12.75">
      <c r="A59" s="5" t="s">
        <v>11</v>
      </c>
    </row>
    <row r="60" ht="12.75">
      <c r="A60" s="5"/>
    </row>
    <row r="61" ht="12.75">
      <c r="A61" s="5"/>
    </row>
    <row r="62" ht="12.75">
      <c r="A62" s="5"/>
    </row>
    <row r="63" ht="12.75">
      <c r="A63" s="5" t="s">
        <v>11</v>
      </c>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t="s">
        <v>11</v>
      </c>
    </row>
    <row r="77" ht="12.75">
      <c r="A77" s="5"/>
    </row>
    <row r="78" ht="12.75">
      <c r="A78" s="5"/>
    </row>
    <row r="79" ht="12.75">
      <c r="A79" s="5"/>
    </row>
    <row r="80" ht="12.75">
      <c r="A80" s="5" t="s">
        <v>11</v>
      </c>
    </row>
    <row r="81" ht="12.75">
      <c r="A81" s="5"/>
    </row>
    <row r="82" ht="12.75">
      <c r="A82" s="5"/>
    </row>
    <row r="83" ht="12.75">
      <c r="A83" s="5"/>
    </row>
    <row r="84" ht="12.75">
      <c r="A84" s="5"/>
    </row>
    <row r="85" ht="12.75">
      <c r="A85" s="5"/>
    </row>
    <row r="86" ht="12.75">
      <c r="A86" s="5" t="s">
        <v>11</v>
      </c>
    </row>
    <row r="87" ht="12.75">
      <c r="A87" s="5"/>
    </row>
    <row r="88" ht="12.75">
      <c r="A88" s="5"/>
    </row>
    <row r="89" ht="12.75">
      <c r="A89" s="5"/>
    </row>
    <row r="90" ht="12.75">
      <c r="A90" s="5"/>
    </row>
    <row r="91" ht="12.75">
      <c r="A91" s="5"/>
    </row>
    <row r="92" ht="12.75">
      <c r="A92" s="5"/>
    </row>
    <row r="93" ht="12.75">
      <c r="A93" s="5"/>
    </row>
    <row r="94" ht="12.75">
      <c r="A94" s="5"/>
    </row>
    <row r="95" ht="12.75">
      <c r="A95" s="5"/>
    </row>
    <row r="96" ht="12.75">
      <c r="A96" s="5"/>
    </row>
    <row r="97" ht="12.75">
      <c r="A97" s="5"/>
    </row>
    <row r="98" ht="12.75">
      <c r="A98" s="5"/>
    </row>
    <row r="99" ht="12.75">
      <c r="A99" s="5"/>
    </row>
    <row r="100" ht="12.75">
      <c r="A100" s="5"/>
    </row>
    <row r="101" ht="12.75">
      <c r="A101" s="5"/>
    </row>
    <row r="102" ht="12.75">
      <c r="A102" s="5"/>
    </row>
    <row r="104" ht="12.75">
      <c r="A104" s="5"/>
    </row>
    <row r="105" ht="12.75">
      <c r="A105" s="5"/>
    </row>
    <row r="106" ht="12.75">
      <c r="A106" s="5" t="str">
        <f>+A54</f>
        <v>GADANG HOLDINGS BERHAD (278114-K)</v>
      </c>
    </row>
    <row r="107" ht="12.75">
      <c r="A107" s="1" t="str">
        <f>+A55</f>
        <v>UNAUDITED CONSOLIDATED RESULTS FOR THE FOURTH</v>
      </c>
    </row>
    <row r="108" ht="12.75">
      <c r="A108" s="1" t="str">
        <f>+A56</f>
        <v>QUARTER AND THE FINANCIAL YEAR  ENDED 31ST MAY 2000</v>
      </c>
    </row>
    <row r="109" ht="12.75">
      <c r="A109" s="1" t="s">
        <v>130</v>
      </c>
    </row>
    <row r="111" ht="12.75">
      <c r="A111" s="5" t="s">
        <v>11</v>
      </c>
    </row>
    <row r="116" ht="12.75">
      <c r="A116" s="5" t="s">
        <v>11</v>
      </c>
    </row>
    <row r="120" ht="12.75">
      <c r="A120" s="5" t="s">
        <v>11</v>
      </c>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t="s">
        <v>11</v>
      </c>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t="s">
        <v>11</v>
      </c>
    </row>
    <row r="151" ht="12.75">
      <c r="A151" s="5"/>
    </row>
    <row r="152" ht="12.75">
      <c r="A152" s="5"/>
    </row>
    <row r="153" ht="12.75">
      <c r="A153" s="5"/>
    </row>
    <row r="154" ht="12.75">
      <c r="A154" s="5"/>
    </row>
    <row r="155" ht="12.75">
      <c r="A155" s="5"/>
    </row>
    <row r="156" ht="12.75">
      <c r="A156" s="5"/>
    </row>
    <row r="157" ht="12.75">
      <c r="A157" s="5"/>
    </row>
    <row r="158" ht="12.75">
      <c r="A158" s="5" t="str">
        <f>+A106</f>
        <v>GADANG HOLDINGS BERHAD (278114-K)</v>
      </c>
    </row>
    <row r="159" ht="12.75">
      <c r="A159" s="1" t="str">
        <f>+A107</f>
        <v>UNAUDITED CONSOLIDATED RESULTS FOR THE FOURTH</v>
      </c>
    </row>
    <row r="160" ht="12.75">
      <c r="A160" s="1" t="str">
        <f>+A108</f>
        <v>QUARTER AND THE FINANCIAL YEAR  ENDED 31ST MAY 2000</v>
      </c>
    </row>
    <row r="161" ht="12.75">
      <c r="A161" s="1" t="s">
        <v>135</v>
      </c>
    </row>
    <row r="162" ht="12.75">
      <c r="A162" s="5"/>
    </row>
    <row r="163" ht="12.75">
      <c r="A163" s="5" t="s">
        <v>11</v>
      </c>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sheetData>
  <printOptions/>
  <pageMargins left="0.75" right="0.51" top="1" bottom="0.9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LAI SENG KEJUTERAAN</cp:lastModifiedBy>
  <cp:lastPrinted>2000-07-27T08:18:55Z</cp:lastPrinted>
  <dcterms:created xsi:type="dcterms:W3CDTF">2000-01-20T08:10:28Z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